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BP\Techfee\FY 2025-26\"/>
    </mc:Choice>
  </mc:AlternateContent>
  <xr:revisionPtr revIDLastSave="0" documentId="13_ncr:1_{10323364-1CFE-4A9A-A455-1702509854E7}" xr6:coauthVersionLast="47" xr6:coauthVersionMax="47" xr10:uidLastSave="{00000000-0000-0000-0000-000000000000}"/>
  <bookViews>
    <workbookView xWindow="28680" yWindow="-120" windowWidth="29040" windowHeight="15720" xr2:uid="{676152D8-CD01-4128-ACAB-4EB21BE83260}"/>
  </bookViews>
  <sheets>
    <sheet name="Sheet1" sheetId="1" r:id="rId1"/>
  </sheets>
  <definedNames>
    <definedName name="_xlnm.Print_Area" localSheetId="0">Sheet1!$A$1:$E$91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8" i="1" l="1"/>
  <c r="E73" i="1"/>
  <c r="E24" i="1"/>
  <c r="D86" i="1" l="1"/>
  <c r="E88" i="1" s="1"/>
  <c r="D81" i="1"/>
  <c r="E83" i="1" s="1"/>
  <c r="D15" i="1"/>
  <c r="D10" i="1"/>
  <c r="E18" i="1" l="1"/>
  <c r="E9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tc={2DAD2A22-350F-41FC-987D-8AEFE79302F7}</author>
    <author>tc={9AE5D4FD-D45B-49A7-959D-ECB0C6712B92}</author>
    <author>tc={6FB7D051-8B0C-42C3-86B8-D4F6FD934CC8}</author>
  </authors>
  <commentList>
    <comment ref="D14" authorId="0" shapeId="0" xr:uid="{2DAD2A22-350F-41FC-987D-8AEFE79302F7}">
      <text>
        <t>[Threaded comment]
Your version of Excel allows you to read this threaded comment; however, any edits to it will get removed if the file is opened in a newer version of Excel. Learn more: https://go.microsoft.com/fwlink/?linkid=870924
Comment:
    $7,000 Extension from 24-25 - approved</t>
      </text>
    </comment>
    <comment ref="D22" authorId="1" shapeId="0" xr:uid="{9AE5D4FD-D45B-49A7-959D-ECB0C6712B92}">
      <text>
        <t>[Threaded comment]
Your version of Excel allows you to read this threaded comment; however, any edits to it will get removed if the file is opened in a newer version of Excel. Learn more: https://go.microsoft.com/fwlink/?linkid=870924
Comment:
    RQ-0000309273 is being processed in FY25 but funds were allocated in FY26. Ordering before deadline to set up for FY26.
Reply:
    Moved $166,300 BA-28786</t>
      </text>
    </comment>
    <comment ref="D81" authorId="2" shapeId="0" xr:uid="{6FB7D051-8B0C-42C3-86B8-D4F6FD934CC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Approved for FY25-26 but Invoice was due in June, transferring funds to FY 25 for payment. </t>
      </text>
    </comment>
  </commentList>
</comments>
</file>

<file path=xl/sharedStrings.xml><?xml version="1.0" encoding="utf-8"?>
<sst xmlns="http://schemas.openxmlformats.org/spreadsheetml/2006/main" count="113" uniqueCount="112">
  <si>
    <t>Louisiana State University</t>
  </si>
  <si>
    <t>Student Technology Fee</t>
  </si>
  <si>
    <t>As of 7/23/26</t>
  </si>
  <si>
    <t>Project Description</t>
  </si>
  <si>
    <t>Project</t>
  </si>
  <si>
    <t>Dollars</t>
  </si>
  <si>
    <t>PUBLIC ACCESS (OBJ 1.1)</t>
  </si>
  <si>
    <t>STF - Software and Subscription</t>
  </si>
  <si>
    <t>PJ000029</t>
  </si>
  <si>
    <t>STF - Telecommunications Charges - Public Access, Wireless Node Charges, Computing Services, Cable News Feed</t>
  </si>
  <si>
    <t>PJ000043</t>
  </si>
  <si>
    <t xml:space="preserve">Marketing &amp; Communications </t>
  </si>
  <si>
    <t>PJ000823</t>
  </si>
  <si>
    <t xml:space="preserve">Computer Based Testing Lab </t>
  </si>
  <si>
    <t>PJ000481</t>
  </si>
  <si>
    <t xml:space="preserve">STF - Life Cycle Replacements (Server, Computer, Gear-to-Geaux, Furniture) </t>
  </si>
  <si>
    <t>PJ000821</t>
  </si>
  <si>
    <t>**PJ000821</t>
  </si>
  <si>
    <t>STF - Digitial Learning Software and Life Cycle Replacement (LSU Online)</t>
  </si>
  <si>
    <t>PJ000830</t>
  </si>
  <si>
    <t xml:space="preserve">STF - New Project Network Switches and Wireless Access </t>
  </si>
  <si>
    <t>PJ000824</t>
  </si>
  <si>
    <t>STF SG - Printing Initiative</t>
  </si>
  <si>
    <t>PJ000978</t>
  </si>
  <si>
    <t>GENERAL CLASSROOM (OBJ 1.4)</t>
  </si>
  <si>
    <t>Multimedia Classroom (MMC) Supplies, Service, Support &amp; Security</t>
  </si>
  <si>
    <t>PJ000022</t>
  </si>
  <si>
    <t xml:space="preserve">Retrofitted Classrooms </t>
  </si>
  <si>
    <t>PJ000819</t>
  </si>
  <si>
    <t xml:space="preserve">Portable and Reserve/Support Equipment </t>
  </si>
  <si>
    <t>PJ000820</t>
  </si>
  <si>
    <t>DISCIPLINE SPECIFIC EQUIPMENT (OBJ 1.5)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</si>
  <si>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Agriculture</t>
    </r>
  </si>
  <si>
    <t>Step Up the Water - Enhancing Student Learning through Two Innovative Water Treatment Systems</t>
  </si>
  <si>
    <t>**PJ001142</t>
  </si>
  <si>
    <t>Modernizing EXST Labs for High-Impact Teaching in Statistics and Data Science</t>
  </si>
  <si>
    <t>PJ001219</t>
  </si>
  <si>
    <t>Teaching Growth Chamber and Light Room to Enhance Controlled Environment Agriculture Education</t>
  </si>
  <si>
    <t>PJ001227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</si>
  <si>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Art &amp; Design</t>
    </r>
  </si>
  <si>
    <t>Innovative Tools for Enhancing Structural and Visual Design Education</t>
  </si>
  <si>
    <t>**PJ001138</t>
  </si>
  <si>
    <t>Blaauw Car Kiln</t>
  </si>
  <si>
    <t>**PJ001159</t>
  </si>
  <si>
    <t>Digital Imaging Equipment</t>
  </si>
  <si>
    <t>PJ001225</t>
  </si>
  <si>
    <t>Virtual Reality-Augmented Learning Incubator (VR-ALI)</t>
  </si>
  <si>
    <t>PJ001226</t>
  </si>
  <si>
    <t>Digital Human Initiative - Building a National Platform for Performance, Health, and Simulation</t>
  </si>
  <si>
    <t>PJ001233</t>
  </si>
  <si>
    <t>College of Business</t>
  </si>
  <si>
    <t>Empowering Student Professionalism through Accessible Headshot Technology</t>
  </si>
  <si>
    <t>PJ001220</t>
  </si>
  <si>
    <t>College of the Coast and Environment</t>
  </si>
  <si>
    <t>Portable Gas Analyzer for Methane and Carbon Dioxide Measurements</t>
  </si>
  <si>
    <t>PJ001228</t>
  </si>
  <si>
    <t>College of Engineering</t>
  </si>
  <si>
    <t>Urban-level Digital Twin and AI Technology for Scalable Education and Interactive Learning Environment</t>
  </si>
  <si>
    <t>**PJ001160</t>
  </si>
  <si>
    <t>Robotics Engineering: Modernizing with Digital Twins</t>
  </si>
  <si>
    <t>**PJ001166</t>
  </si>
  <si>
    <t>College of Human Sciences &amp; Education</t>
  </si>
  <si>
    <t>College of Humanities &amp; Social Sciences</t>
  </si>
  <si>
    <t>Screen Arts Filmmaking Studio</t>
  </si>
  <si>
    <t>**PJ001146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</si>
  <si>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Science</t>
    </r>
  </si>
  <si>
    <t>Modernizing Parasitology Laboratory Capabilities</t>
  </si>
  <si>
    <t>**PJ001144</t>
  </si>
  <si>
    <t>Advanced Imaging of Natural Micro- and Nanostructures to Enhance Integrative Biology Education at the LSU Museum of Natural Science</t>
  </si>
  <si>
    <t>PJ001224</t>
  </si>
  <si>
    <t>Technology Upgrade for the Physics Teaching Laboratories</t>
  </si>
  <si>
    <t>PJ001230</t>
  </si>
  <si>
    <t>Tier 2 Classroom Technology in Organic Chemistry Teaching Laboratory</t>
  </si>
  <si>
    <t>PJ001231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</si>
  <si>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Libraries</t>
    </r>
    <r>
      <rPr>
        <b/>
        <sz val="10"/>
        <rFont val="Arial"/>
        <family val="2"/>
      </rPr>
      <t xml:space="preserve"> </t>
    </r>
  </si>
  <si>
    <t>Expanding the LSU Libraries Creator Space</t>
  </si>
  <si>
    <t>PJ001232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</si>
  <si>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Mass Comm</t>
    </r>
  </si>
  <si>
    <t>Manship Laboratories and Working Groups</t>
  </si>
  <si>
    <t>PJ001222</t>
  </si>
  <si>
    <t>Technology for LSU Student Media</t>
  </si>
  <si>
    <t>PJ001223</t>
  </si>
  <si>
    <r>
      <t xml:space="preserve">      </t>
    </r>
    <r>
      <rPr>
        <b/>
        <u/>
        <sz val="10"/>
        <rFont val="Arial"/>
        <family val="2"/>
      </rPr>
      <t>Music &amp; Dramatic Arts</t>
    </r>
  </si>
  <si>
    <t>The Shaver Theater Entertainment Lighting System Project</t>
  </si>
  <si>
    <t>PJ001149</t>
  </si>
  <si>
    <t>Film Equipment Program Expansion</t>
  </si>
  <si>
    <t>PJ001229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</si>
  <si>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Veterinary Medicine</t>
    </r>
  </si>
  <si>
    <t>Vet Med Software</t>
  </si>
  <si>
    <t>PJ000835</t>
  </si>
  <si>
    <t>Vet Med Simulators</t>
  </si>
  <si>
    <t>PJ001209</t>
  </si>
  <si>
    <t>SUPPORT - STUDENT LIFE (OBJ 1.6)</t>
  </si>
  <si>
    <t>STF25- SG TurboVote</t>
  </si>
  <si>
    <t>PJ001183</t>
  </si>
  <si>
    <t>Sensory Friendly Satellite Testing Center</t>
  </si>
  <si>
    <t>PJ001221</t>
  </si>
  <si>
    <t>STUDENT INSTRUCTIONAL PROGRAMS (OBJ 2.1)</t>
  </si>
  <si>
    <t>Computing Services Student Workers</t>
  </si>
  <si>
    <t>PJ000030</t>
  </si>
  <si>
    <t>CxC Student Training &amp; Support</t>
  </si>
  <si>
    <t>PJ000825</t>
  </si>
  <si>
    <t>Indicates Recurring Accounts</t>
  </si>
  <si>
    <t>** Carry forward from FY 24-25 balance $504,385</t>
  </si>
  <si>
    <t xml:space="preserve">FY 2025-2026 - Expended </t>
  </si>
  <si>
    <t>Total FY 25 Funds</t>
  </si>
  <si>
    <t>Total Public Access</t>
  </si>
  <si>
    <t>Total General Classroom</t>
  </si>
  <si>
    <t>Total Discipline Specific</t>
  </si>
  <si>
    <t>Total Veterinary Medicine</t>
  </si>
  <si>
    <t>Total Support - Student Life</t>
  </si>
  <si>
    <t>Total Student Instructional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</si>
</sst>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9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color theme="7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0" fontId="2" fillId="2" borderId="0" xfId="0" applyFont="1" applyFill="1"/>
    <xf numFmtId="164" fontId="2" fillId="3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3" borderId="0" xfId="0" applyNumberFormat="1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left"/>
    </xf>
    <xf numFmtId="164" fontId="2" fillId="3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164" fontId="5" fillId="4" borderId="0" xfId="0" applyNumberFormat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 indent="1"/>
    </xf>
    <xf numFmtId="0" fontId="2" fillId="0" borderId="0" xfId="0" applyFont="1" applyFill="1"/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0" fontId="7" fillId="0" borderId="0" xfId="0" applyFont="1"/>
    <xf numFmtId="165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anda K Marshall" id="{AEA2481A-03F1-4C4E-82D8-DE4C4074D740}" userId="Amanda K Marshall" providerId="None"/>
  <person displayName="Amanda K Marshall" id="{40790867-765F-431D-8FF6-8BCB4500B976}" userId="S::aknipp1@lsu.edu::bd76e2b8-4215-4a0b-84f5-be4d7d8e10e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4" dT="2025-07-24T19:48:26.84" personId="{AEA2481A-03F1-4C4E-82D8-DE4C4074D740}" id="{2DAD2A22-350F-41FC-987D-8AEFE79302F7}">
    <text>$7,000 Extension from 24-25 - approved</text>
  </threadedComment>
  <threadedComment ref="D22" dT="2025-04-17T15:36:26.59" personId="{40790867-765F-431D-8FF6-8BCB4500B976}" id="{9AE5D4FD-D45B-49A7-959D-ECB0C6712B92}">
    <text>RQ-0000309273 is being processed in FY25 but funds were allocated in FY26. Ordering before deadline to set up for FY26.</text>
  </threadedComment>
  <threadedComment ref="D22" dT="2025-06-27T14:17:00.00" personId="{AEA2481A-03F1-4C4E-82D8-DE4C4074D740}" id="{7A48FD4F-1099-4115-B2D6-86B0A8615C7D}" parentId="{9AE5D4FD-D45B-49A7-959D-ECB0C6712B92}">
    <text>Moved $166,300 BA-28786</text>
  </threadedComment>
  <threadedComment ref="D81" dT="2025-05-16T13:48:43.64" personId="{AEA2481A-03F1-4C4E-82D8-DE4C4074D740}" id="{6FB7D051-8B0C-42C3-86B8-D4F6FD934CC8}">
    <text xml:space="preserve">Approved for FY25-26 but Invoice was due in June, transferring funds to FY 25 for payment.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ECB3C-3F29-4FAF-ADDC-A3325A0965C7}">
  <sheetPr>
    <pageSetUpPr fitToPage="1"/>
  </sheetPr>
  <dimension ref="A1:F109"/>
  <sheetViews>
    <sheetView tabSelected="1" workbookViewId="0">
      <selection activeCell="J1" sqref="J1"/>
    </sheetView>
  </sheetViews>
  <sheetFormatPr defaultColWidth="12.42578125" defaultRowHeight="15" x14ac:dyDescent="0.2"/>
  <cols>
    <col min="1" max="1" width="101" style="2" customWidth="1"/>
    <col min="2" max="2" width="3.42578125" style="2" customWidth="1"/>
    <col min="3" max="3" width="13.42578125" style="2" customWidth="1"/>
    <col min="4" max="4" width="19.140625" style="2" bestFit="1" customWidth="1"/>
    <col min="5" max="5" width="19.5703125" style="24" customWidth="1"/>
    <col min="6" max="6" width="3.42578125" style="2" customWidth="1"/>
    <col min="7" max="16384" width="12.42578125" style="3"/>
  </cols>
  <sheetData>
    <row r="1" spans="1:6" x14ac:dyDescent="0.2">
      <c r="A1" s="1" t="s">
        <v>0</v>
      </c>
      <c r="E1" s="2"/>
    </row>
    <row r="2" spans="1:6" x14ac:dyDescent="0.2">
      <c r="A2" s="1" t="s">
        <v>1</v>
      </c>
      <c r="E2" s="2"/>
    </row>
    <row r="3" spans="1:6" x14ac:dyDescent="0.2">
      <c r="A3" s="1" t="s">
        <v>104</v>
      </c>
      <c r="E3" s="2"/>
    </row>
    <row r="4" spans="1:6" x14ac:dyDescent="0.2">
      <c r="A4" s="1" t="s">
        <v>2</v>
      </c>
      <c r="E4" s="2"/>
    </row>
    <row r="5" spans="1:6" x14ac:dyDescent="0.2">
      <c r="A5" s="1"/>
      <c r="E5" s="2"/>
    </row>
    <row r="6" spans="1:6" x14ac:dyDescent="0.2">
      <c r="A6" s="4" t="s">
        <v>3</v>
      </c>
      <c r="C6" s="5" t="s">
        <v>4</v>
      </c>
      <c r="D6" s="4" t="s">
        <v>5</v>
      </c>
      <c r="E6" s="5" t="s">
        <v>105</v>
      </c>
      <c r="F6" s="6"/>
    </row>
    <row r="7" spans="1:6" x14ac:dyDescent="0.2">
      <c r="A7" s="7"/>
      <c r="C7" s="4"/>
      <c r="D7" s="8"/>
      <c r="E7" s="4"/>
      <c r="F7" s="4"/>
    </row>
    <row r="8" spans="1:6" x14ac:dyDescent="0.2">
      <c r="A8" s="9" t="s">
        <v>6</v>
      </c>
      <c r="C8" s="4"/>
      <c r="D8" s="10"/>
      <c r="E8" s="28"/>
      <c r="F8" s="4"/>
    </row>
    <row r="9" spans="1:6" x14ac:dyDescent="0.2">
      <c r="A9" s="11" t="s">
        <v>7</v>
      </c>
      <c r="B9" s="11"/>
      <c r="C9" s="12" t="s">
        <v>8</v>
      </c>
      <c r="D9" s="10">
        <v>2285408</v>
      </c>
      <c r="E9" s="29"/>
      <c r="F9" s="11"/>
    </row>
    <row r="10" spans="1:6" x14ac:dyDescent="0.2">
      <c r="A10" s="13" t="s">
        <v>9</v>
      </c>
      <c r="C10" s="12" t="s">
        <v>10</v>
      </c>
      <c r="D10" s="10">
        <f>35000+372000</f>
        <v>407000</v>
      </c>
      <c r="E10" s="29"/>
      <c r="F10" s="4"/>
    </row>
    <row r="11" spans="1:6" x14ac:dyDescent="0.2">
      <c r="A11" s="11" t="s">
        <v>11</v>
      </c>
      <c r="B11" s="11"/>
      <c r="C11" s="12" t="s">
        <v>12</v>
      </c>
      <c r="D11" s="10">
        <v>1000</v>
      </c>
      <c r="E11" s="29"/>
      <c r="F11" s="11"/>
    </row>
    <row r="12" spans="1:6" x14ac:dyDescent="0.2">
      <c r="A12" s="11" t="s">
        <v>13</v>
      </c>
      <c r="B12" s="11"/>
      <c r="C12" s="12" t="s">
        <v>14</v>
      </c>
      <c r="D12" s="10">
        <v>245175</v>
      </c>
      <c r="E12" s="29"/>
      <c r="F12" s="11"/>
    </row>
    <row r="13" spans="1:6" x14ac:dyDescent="0.2">
      <c r="A13" s="11" t="s">
        <v>15</v>
      </c>
      <c r="B13" s="11"/>
      <c r="C13" s="12" t="s">
        <v>16</v>
      </c>
      <c r="D13" s="10">
        <v>392000</v>
      </c>
      <c r="E13" s="29"/>
      <c r="F13" s="11"/>
    </row>
    <row r="14" spans="1:6" x14ac:dyDescent="0.2">
      <c r="A14" s="11" t="s">
        <v>15</v>
      </c>
      <c r="B14" s="11"/>
      <c r="C14" s="12" t="s">
        <v>17</v>
      </c>
      <c r="D14" s="10">
        <v>7000</v>
      </c>
      <c r="E14" s="29"/>
      <c r="F14" s="11"/>
    </row>
    <row r="15" spans="1:6" x14ac:dyDescent="0.2">
      <c r="A15" s="11" t="s">
        <v>18</v>
      </c>
      <c r="B15" s="11"/>
      <c r="C15" s="12" t="s">
        <v>19</v>
      </c>
      <c r="D15" s="10">
        <f>193000+70849</f>
        <v>263849</v>
      </c>
      <c r="E15" s="29"/>
      <c r="F15" s="11"/>
    </row>
    <row r="16" spans="1:6" x14ac:dyDescent="0.2">
      <c r="A16" s="11" t="s">
        <v>20</v>
      </c>
      <c r="B16" s="11"/>
      <c r="C16" s="12" t="s">
        <v>21</v>
      </c>
      <c r="D16" s="10">
        <v>206050</v>
      </c>
      <c r="E16" s="29"/>
      <c r="F16" s="11"/>
    </row>
    <row r="17" spans="1:6" x14ac:dyDescent="0.2">
      <c r="A17" s="11" t="s">
        <v>22</v>
      </c>
      <c r="B17" s="11"/>
      <c r="C17" s="12" t="s">
        <v>23</v>
      </c>
      <c r="D17" s="10">
        <v>35000</v>
      </c>
      <c r="E17" s="29"/>
      <c r="F17" s="11"/>
    </row>
    <row r="18" spans="1:6" x14ac:dyDescent="0.2">
      <c r="A18" s="26" t="s">
        <v>106</v>
      </c>
      <c r="C18" s="4"/>
      <c r="D18" s="10"/>
      <c r="E18" s="29">
        <f>SUM(D9:D17)</f>
        <v>3842482</v>
      </c>
      <c r="F18" s="4"/>
    </row>
    <row r="19" spans="1:6" x14ac:dyDescent="0.2">
      <c r="A19" s="11"/>
      <c r="C19" s="4"/>
      <c r="D19" s="10"/>
      <c r="E19" s="29"/>
      <c r="F19" s="4"/>
    </row>
    <row r="20" spans="1:6" x14ac:dyDescent="0.2">
      <c r="A20" s="9" t="s">
        <v>24</v>
      </c>
      <c r="C20" s="4"/>
      <c r="D20" s="10"/>
      <c r="E20" s="29"/>
      <c r="F20" s="4"/>
    </row>
    <row r="21" spans="1:6" x14ac:dyDescent="0.2">
      <c r="A21" s="15" t="s">
        <v>25</v>
      </c>
      <c r="C21" s="12" t="s">
        <v>26</v>
      </c>
      <c r="D21" s="10">
        <v>85375</v>
      </c>
      <c r="E21" s="29"/>
      <c r="F21" s="4"/>
    </row>
    <row r="22" spans="1:6" x14ac:dyDescent="0.2">
      <c r="A22" s="15" t="s">
        <v>27</v>
      </c>
      <c r="C22" s="12" t="s">
        <v>28</v>
      </c>
      <c r="D22" s="10">
        <v>275700</v>
      </c>
      <c r="E22" s="29"/>
      <c r="F22" s="4"/>
    </row>
    <row r="23" spans="1:6" x14ac:dyDescent="0.2">
      <c r="A23" s="15" t="s">
        <v>29</v>
      </c>
      <c r="C23" s="12" t="s">
        <v>30</v>
      </c>
      <c r="D23" s="10">
        <v>20000</v>
      </c>
      <c r="E23" s="29"/>
      <c r="F23" s="4"/>
    </row>
    <row r="24" spans="1:6" x14ac:dyDescent="0.2">
      <c r="A24" s="26" t="s">
        <v>107</v>
      </c>
      <c r="C24" s="4"/>
      <c r="D24" s="10"/>
      <c r="E24" s="29">
        <f>SUM(D21:D23)</f>
        <v>381075</v>
      </c>
      <c r="F24" s="4"/>
    </row>
    <row r="25" spans="1:6" x14ac:dyDescent="0.2">
      <c r="A25" s="16"/>
      <c r="B25" s="11"/>
      <c r="C25" s="11"/>
      <c r="D25" s="10"/>
      <c r="E25" s="29"/>
      <c r="F25" s="11"/>
    </row>
    <row r="26" spans="1:6" x14ac:dyDescent="0.2">
      <c r="A26" s="9" t="s">
        <v>31</v>
      </c>
      <c r="B26" s="11"/>
      <c r="C26" s="11"/>
      <c r="D26" s="10"/>
      <c r="E26" s="29"/>
      <c r="F26" s="11"/>
    </row>
    <row r="27" spans="1:6" x14ac:dyDescent="0.2">
      <c r="A27" s="9"/>
      <c r="B27" s="11"/>
      <c r="C27" s="11"/>
      <c r="D27" s="10"/>
      <c r="E27" s="29"/>
      <c r="F27" s="11"/>
    </row>
    <row r="28" spans="1:6" x14ac:dyDescent="0.2">
      <c r="A28" s="16"/>
      <c r="B28" s="11"/>
      <c r="C28" s="11"/>
      <c r="D28" s="10"/>
      <c r="E28" s="29"/>
      <c r="F28" s="11"/>
    </row>
    <row r="29" spans="1:6" x14ac:dyDescent="0.2">
      <c r="A29" s="17" t="s">
        <v>32</v>
      </c>
      <c r="B29" s="11"/>
      <c r="C29" s="11"/>
      <c r="D29" s="10"/>
      <c r="E29" s="29"/>
      <c r="F29" s="11"/>
    </row>
    <row r="30" spans="1:6" x14ac:dyDescent="0.2">
      <c r="A30" s="18" t="s">
        <v>33</v>
      </c>
      <c r="B30" s="11"/>
      <c r="C30" s="11" t="s">
        <v>34</v>
      </c>
      <c r="D30" s="10">
        <v>14780</v>
      </c>
      <c r="E30" s="29"/>
      <c r="F30" s="11"/>
    </row>
    <row r="31" spans="1:6" s="11" customFormat="1" ht="12.75" x14ac:dyDescent="0.2">
      <c r="A31" s="11" t="s">
        <v>35</v>
      </c>
      <c r="C31" s="11" t="s">
        <v>36</v>
      </c>
      <c r="D31" s="10">
        <v>69210</v>
      </c>
      <c r="E31" s="29"/>
    </row>
    <row r="32" spans="1:6" s="11" customFormat="1" ht="12.75" x14ac:dyDescent="0.2">
      <c r="A32" s="11" t="s">
        <v>37</v>
      </c>
      <c r="C32" s="11" t="s">
        <v>38</v>
      </c>
      <c r="D32" s="10">
        <v>60000</v>
      </c>
      <c r="E32" s="29"/>
    </row>
    <row r="33" spans="1:6" x14ac:dyDescent="0.2">
      <c r="A33" s="11"/>
      <c r="B33" s="11"/>
      <c r="C33" s="11"/>
      <c r="D33" s="10"/>
      <c r="E33" s="29"/>
      <c r="F33" s="11"/>
    </row>
    <row r="34" spans="1:6" x14ac:dyDescent="0.2">
      <c r="A34" s="17" t="s">
        <v>39</v>
      </c>
      <c r="B34" s="11"/>
      <c r="C34" s="11"/>
      <c r="D34" s="10"/>
      <c r="E34" s="29"/>
      <c r="F34" s="11"/>
    </row>
    <row r="35" spans="1:6" x14ac:dyDescent="0.2">
      <c r="A35" s="11" t="s">
        <v>40</v>
      </c>
      <c r="B35" s="11"/>
      <c r="C35" s="11" t="s">
        <v>41</v>
      </c>
      <c r="D35" s="10">
        <v>5978</v>
      </c>
      <c r="E35" s="29"/>
      <c r="F35" s="11"/>
    </row>
    <row r="36" spans="1:6" x14ac:dyDescent="0.2">
      <c r="A36" s="11" t="s">
        <v>42</v>
      </c>
      <c r="B36" s="11"/>
      <c r="C36" s="11" t="s">
        <v>43</v>
      </c>
      <c r="D36" s="10">
        <v>75450</v>
      </c>
      <c r="E36" s="29"/>
      <c r="F36" s="11"/>
    </row>
    <row r="37" spans="1:6" s="11" customFormat="1" ht="12.75" x14ac:dyDescent="0.2">
      <c r="A37" s="11" t="s">
        <v>44</v>
      </c>
      <c r="C37" s="11" t="s">
        <v>45</v>
      </c>
      <c r="D37" s="10">
        <v>23900</v>
      </c>
      <c r="E37" s="29"/>
    </row>
    <row r="38" spans="1:6" s="11" customFormat="1" ht="12.75" x14ac:dyDescent="0.2">
      <c r="A38" s="11" t="s">
        <v>46</v>
      </c>
      <c r="C38" s="11" t="s">
        <v>47</v>
      </c>
      <c r="D38" s="10">
        <v>60000</v>
      </c>
      <c r="E38" s="29"/>
    </row>
    <row r="39" spans="1:6" s="11" customFormat="1" ht="12.75" x14ac:dyDescent="0.2">
      <c r="A39" s="11" t="s">
        <v>48</v>
      </c>
      <c r="C39" s="11" t="s">
        <v>49</v>
      </c>
      <c r="D39" s="10">
        <v>102924</v>
      </c>
      <c r="E39" s="29"/>
    </row>
    <row r="40" spans="1:6" x14ac:dyDescent="0.2">
      <c r="A40" s="11"/>
      <c r="B40" s="11"/>
      <c r="C40" s="11"/>
      <c r="D40" s="10"/>
      <c r="E40" s="29"/>
      <c r="F40" s="11"/>
    </row>
    <row r="41" spans="1:6" x14ac:dyDescent="0.2">
      <c r="A41" s="19" t="s">
        <v>50</v>
      </c>
      <c r="B41" s="11"/>
      <c r="C41" s="11"/>
      <c r="D41" s="10"/>
      <c r="E41" s="29"/>
      <c r="F41" s="11"/>
    </row>
    <row r="42" spans="1:6" x14ac:dyDescent="0.2">
      <c r="A42" s="11" t="s">
        <v>51</v>
      </c>
      <c r="B42" s="11"/>
      <c r="C42" s="11" t="s">
        <v>52</v>
      </c>
      <c r="D42" s="10">
        <v>22600</v>
      </c>
      <c r="E42" s="29"/>
      <c r="F42" s="11"/>
    </row>
    <row r="43" spans="1:6" x14ac:dyDescent="0.2">
      <c r="A43" s="11"/>
      <c r="B43" s="11"/>
      <c r="C43" s="11"/>
      <c r="D43" s="10"/>
      <c r="E43" s="29"/>
      <c r="F43" s="11"/>
    </row>
    <row r="44" spans="1:6" x14ac:dyDescent="0.2">
      <c r="A44" s="19" t="s">
        <v>53</v>
      </c>
      <c r="B44" s="11"/>
      <c r="C44" s="11"/>
      <c r="D44" s="10"/>
      <c r="E44" s="29"/>
      <c r="F44" s="11"/>
    </row>
    <row r="45" spans="1:6" s="11" customFormat="1" ht="12.75" x14ac:dyDescent="0.2">
      <c r="A45" s="11" t="s">
        <v>54</v>
      </c>
      <c r="C45" s="11" t="s">
        <v>55</v>
      </c>
      <c r="D45" s="10">
        <v>81474</v>
      </c>
      <c r="E45" s="29"/>
    </row>
    <row r="46" spans="1:6" x14ac:dyDescent="0.2">
      <c r="A46" s="11"/>
      <c r="B46" s="11"/>
      <c r="C46" s="11"/>
      <c r="D46" s="10"/>
      <c r="E46" s="29"/>
      <c r="F46" s="11"/>
    </row>
    <row r="47" spans="1:6" x14ac:dyDescent="0.2">
      <c r="A47" s="19" t="s">
        <v>56</v>
      </c>
      <c r="B47" s="11"/>
      <c r="C47" s="11"/>
      <c r="D47" s="10"/>
      <c r="E47" s="29"/>
      <c r="F47" s="11"/>
    </row>
    <row r="48" spans="1:6" x14ac:dyDescent="0.2">
      <c r="A48" s="11" t="s">
        <v>57</v>
      </c>
      <c r="B48" s="11"/>
      <c r="C48" s="11" t="s">
        <v>58</v>
      </c>
      <c r="D48" s="10">
        <v>144269</v>
      </c>
      <c r="E48" s="29"/>
      <c r="F48" s="11"/>
    </row>
    <row r="49" spans="1:6" x14ac:dyDescent="0.2">
      <c r="A49" s="11" t="s">
        <v>59</v>
      </c>
      <c r="B49" s="11"/>
      <c r="C49" s="11" t="s">
        <v>60</v>
      </c>
      <c r="D49" s="10">
        <v>62812</v>
      </c>
      <c r="E49" s="29"/>
      <c r="F49" s="11"/>
    </row>
    <row r="50" spans="1:6" x14ac:dyDescent="0.2">
      <c r="A50" s="11"/>
      <c r="B50" s="11"/>
      <c r="C50" s="11"/>
      <c r="D50" s="10"/>
      <c r="E50" s="29"/>
      <c r="F50" s="11"/>
    </row>
    <row r="51" spans="1:6" x14ac:dyDescent="0.2">
      <c r="A51" s="19" t="s">
        <v>61</v>
      </c>
      <c r="B51" s="11"/>
      <c r="C51" s="11"/>
      <c r="D51" s="10"/>
      <c r="E51" s="29"/>
      <c r="F51" s="11"/>
    </row>
    <row r="52" spans="1:6" x14ac:dyDescent="0.2">
      <c r="A52" s="11"/>
      <c r="B52" s="11"/>
      <c r="C52" s="11"/>
      <c r="D52" s="10"/>
      <c r="E52" s="29"/>
      <c r="F52" s="11"/>
    </row>
    <row r="53" spans="1:6" x14ac:dyDescent="0.2">
      <c r="A53" s="19" t="s">
        <v>62</v>
      </c>
      <c r="B53" s="11"/>
      <c r="C53" s="11"/>
      <c r="D53" s="10"/>
      <c r="E53" s="29"/>
      <c r="F53" s="11"/>
    </row>
    <row r="54" spans="1:6" x14ac:dyDescent="0.2">
      <c r="A54" s="11" t="s">
        <v>63</v>
      </c>
      <c r="B54" s="11"/>
      <c r="C54" s="11" t="s">
        <v>64</v>
      </c>
      <c r="D54" s="10">
        <v>56652</v>
      </c>
      <c r="E54" s="29"/>
      <c r="F54" s="11"/>
    </row>
    <row r="55" spans="1:6" x14ac:dyDescent="0.2">
      <c r="A55" s="19"/>
      <c r="B55" s="11"/>
      <c r="C55" s="11"/>
      <c r="D55" s="10"/>
      <c r="E55" s="29"/>
      <c r="F55" s="11"/>
    </row>
    <row r="56" spans="1:6" x14ac:dyDescent="0.2">
      <c r="A56" s="17" t="s">
        <v>65</v>
      </c>
      <c r="B56" s="11"/>
      <c r="C56" s="11"/>
      <c r="D56" s="10"/>
      <c r="E56" s="29"/>
      <c r="F56" s="11"/>
    </row>
    <row r="57" spans="1:6" ht="12.75" customHeight="1" x14ac:dyDescent="0.2">
      <c r="A57" s="11" t="s">
        <v>66</v>
      </c>
      <c r="B57" s="11"/>
      <c r="C57" s="11" t="s">
        <v>67</v>
      </c>
      <c r="D57" s="10">
        <v>44</v>
      </c>
      <c r="E57" s="29"/>
      <c r="F57" s="11"/>
    </row>
    <row r="58" spans="1:6" ht="12.75" customHeight="1" x14ac:dyDescent="0.2">
      <c r="A58" s="11" t="s">
        <v>68</v>
      </c>
      <c r="B58" s="11"/>
      <c r="C58" s="11" t="s">
        <v>69</v>
      </c>
      <c r="D58" s="10">
        <v>15606</v>
      </c>
      <c r="E58" s="29"/>
      <c r="F58" s="11"/>
    </row>
    <row r="59" spans="1:6" ht="12.75" customHeight="1" x14ac:dyDescent="0.2">
      <c r="A59" s="11" t="s">
        <v>70</v>
      </c>
      <c r="B59" s="11"/>
      <c r="C59" s="11" t="s">
        <v>71</v>
      </c>
      <c r="D59" s="10">
        <v>154752</v>
      </c>
      <c r="E59" s="29"/>
      <c r="F59" s="11"/>
    </row>
    <row r="60" spans="1:6" ht="12.75" customHeight="1" x14ac:dyDescent="0.2">
      <c r="A60" s="11" t="s">
        <v>72</v>
      </c>
      <c r="B60" s="11"/>
      <c r="C60" s="11" t="s">
        <v>73</v>
      </c>
      <c r="D60" s="10">
        <v>90000</v>
      </c>
      <c r="E60" s="29"/>
      <c r="F60" s="11"/>
    </row>
    <row r="61" spans="1:6" ht="12.75" customHeight="1" x14ac:dyDescent="0.2">
      <c r="A61" s="11"/>
      <c r="B61" s="11"/>
      <c r="C61" s="11"/>
      <c r="D61" s="10"/>
      <c r="E61" s="29"/>
      <c r="F61" s="11"/>
    </row>
    <row r="62" spans="1:6" x14ac:dyDescent="0.2">
      <c r="A62" s="17" t="s">
        <v>74</v>
      </c>
      <c r="B62" s="11"/>
      <c r="C62" s="11"/>
      <c r="D62" s="10"/>
      <c r="E62" s="29"/>
      <c r="F62" s="11"/>
    </row>
    <row r="63" spans="1:6" ht="12.75" customHeight="1" x14ac:dyDescent="0.2">
      <c r="A63" s="11" t="s">
        <v>75</v>
      </c>
      <c r="B63" s="11"/>
      <c r="C63" s="11" t="s">
        <v>76</v>
      </c>
      <c r="D63" s="10">
        <v>51171</v>
      </c>
      <c r="E63" s="29"/>
      <c r="F63" s="11"/>
    </row>
    <row r="64" spans="1:6" x14ac:dyDescent="0.2">
      <c r="A64" s="17"/>
      <c r="B64" s="11"/>
      <c r="C64" s="11"/>
      <c r="D64" s="10"/>
      <c r="E64" s="29"/>
      <c r="F64" s="11"/>
    </row>
    <row r="65" spans="1:6" x14ac:dyDescent="0.2">
      <c r="A65" s="17" t="s">
        <v>77</v>
      </c>
      <c r="B65" s="11"/>
      <c r="C65" s="11"/>
      <c r="D65" s="10"/>
      <c r="E65" s="29"/>
      <c r="F65" s="11"/>
    </row>
    <row r="66" spans="1:6" x14ac:dyDescent="0.2">
      <c r="A66" s="11" t="s">
        <v>78</v>
      </c>
      <c r="B66" s="11"/>
      <c r="C66" s="11" t="s">
        <v>79</v>
      </c>
      <c r="D66" s="10">
        <v>49243</v>
      </c>
      <c r="E66" s="29"/>
      <c r="F66" s="11"/>
    </row>
    <row r="67" spans="1:6" x14ac:dyDescent="0.2">
      <c r="A67" s="11" t="s">
        <v>80</v>
      </c>
      <c r="B67" s="11"/>
      <c r="C67" s="11" t="s">
        <v>81</v>
      </c>
      <c r="D67" s="10">
        <v>49942</v>
      </c>
      <c r="E67" s="29"/>
      <c r="F67" s="11"/>
    </row>
    <row r="68" spans="1:6" x14ac:dyDescent="0.2">
      <c r="A68" s="18"/>
      <c r="B68" s="11"/>
      <c r="C68" s="11"/>
      <c r="D68" s="10"/>
      <c r="E68" s="29"/>
      <c r="F68" s="11"/>
    </row>
    <row r="69" spans="1:6" x14ac:dyDescent="0.2">
      <c r="A69" s="20" t="s">
        <v>82</v>
      </c>
      <c r="B69" s="11"/>
      <c r="C69" s="11"/>
      <c r="D69" s="10"/>
      <c r="E69" s="29"/>
      <c r="F69" s="11"/>
    </row>
    <row r="70" spans="1:6" x14ac:dyDescent="0.2">
      <c r="A70" s="11" t="s">
        <v>83</v>
      </c>
      <c r="B70" s="11"/>
      <c r="C70" s="11" t="s">
        <v>84</v>
      </c>
      <c r="D70" s="10">
        <v>137400</v>
      </c>
      <c r="E70" s="29"/>
      <c r="F70" s="11"/>
    </row>
    <row r="71" spans="1:6" x14ac:dyDescent="0.2">
      <c r="A71" s="11" t="s">
        <v>85</v>
      </c>
      <c r="B71" s="11"/>
      <c r="C71" s="11" t="s">
        <v>86</v>
      </c>
      <c r="D71" s="10">
        <v>103485</v>
      </c>
      <c r="E71" s="29"/>
      <c r="F71" s="11"/>
    </row>
    <row r="72" spans="1:6" x14ac:dyDescent="0.2">
      <c r="A72" s="11"/>
      <c r="B72" s="11"/>
      <c r="C72" s="11"/>
      <c r="D72" s="10"/>
      <c r="E72" s="29"/>
      <c r="F72" s="11"/>
    </row>
    <row r="73" spans="1:6" x14ac:dyDescent="0.2">
      <c r="A73" s="26" t="s">
        <v>108</v>
      </c>
      <c r="C73" s="4"/>
      <c r="D73" s="10"/>
      <c r="E73" s="29">
        <f>SUM(D30:D72)</f>
        <v>1431692</v>
      </c>
      <c r="F73" s="11"/>
    </row>
    <row r="74" spans="1:6" x14ac:dyDescent="0.2">
      <c r="A74" s="16"/>
      <c r="B74" s="11"/>
      <c r="C74" s="11"/>
      <c r="D74" s="10"/>
      <c r="E74" s="29"/>
      <c r="F74" s="11"/>
    </row>
    <row r="75" spans="1:6" x14ac:dyDescent="0.2">
      <c r="A75" s="17" t="s">
        <v>87</v>
      </c>
      <c r="B75" s="11"/>
      <c r="C75" s="11"/>
      <c r="D75" s="10"/>
      <c r="E75" s="29"/>
      <c r="F75" s="11"/>
    </row>
    <row r="76" spans="1:6" x14ac:dyDescent="0.2">
      <c r="A76" s="18" t="s">
        <v>88</v>
      </c>
      <c r="B76" s="11"/>
      <c r="C76" s="12" t="s">
        <v>89</v>
      </c>
      <c r="D76" s="10">
        <v>10907.24</v>
      </c>
      <c r="E76" s="29"/>
      <c r="F76" s="11"/>
    </row>
    <row r="77" spans="1:6" x14ac:dyDescent="0.2">
      <c r="A77" s="18" t="s">
        <v>90</v>
      </c>
      <c r="B77" s="11"/>
      <c r="C77" s="12" t="s">
        <v>91</v>
      </c>
      <c r="D77" s="10">
        <v>73236</v>
      </c>
      <c r="E77" s="29"/>
      <c r="F77" s="11"/>
    </row>
    <row r="78" spans="1:6" x14ac:dyDescent="0.2">
      <c r="A78" s="26" t="s">
        <v>109</v>
      </c>
      <c r="B78" s="11"/>
      <c r="C78" s="27"/>
      <c r="D78" s="10"/>
      <c r="E78" s="29">
        <f>SUM(D76:D77)</f>
        <v>84143.24</v>
      </c>
      <c r="F78" s="11"/>
    </row>
    <row r="79" spans="1:6" x14ac:dyDescent="0.2">
      <c r="A79" s="16"/>
      <c r="B79" s="11"/>
      <c r="C79" s="11"/>
      <c r="D79" s="10"/>
      <c r="E79" s="29"/>
      <c r="F79" s="11"/>
    </row>
    <row r="80" spans="1:6" x14ac:dyDescent="0.2">
      <c r="A80" s="9" t="s">
        <v>92</v>
      </c>
      <c r="B80" s="11"/>
      <c r="C80" s="11"/>
      <c r="D80" s="10"/>
      <c r="E80" s="29"/>
      <c r="F80" s="11"/>
    </row>
    <row r="81" spans="1:6" x14ac:dyDescent="0.2">
      <c r="A81" s="18" t="s">
        <v>93</v>
      </c>
      <c r="B81" s="11"/>
      <c r="C81" s="11" t="s">
        <v>94</v>
      </c>
      <c r="D81" s="10">
        <f>5000</f>
        <v>5000</v>
      </c>
      <c r="E81" s="29"/>
      <c r="F81" s="11"/>
    </row>
    <row r="82" spans="1:6" x14ac:dyDescent="0.2">
      <c r="A82" s="18" t="s">
        <v>95</v>
      </c>
      <c r="B82" s="11"/>
      <c r="C82" s="11" t="s">
        <v>96</v>
      </c>
      <c r="D82" s="10">
        <v>94827</v>
      </c>
      <c r="E82" s="29"/>
      <c r="F82" s="11"/>
    </row>
    <row r="83" spans="1:6" x14ac:dyDescent="0.2">
      <c r="A83" s="26" t="s">
        <v>110</v>
      </c>
      <c r="B83" s="11"/>
      <c r="C83" s="27"/>
      <c r="D83" s="10"/>
      <c r="E83" s="29">
        <f>SUM(D81:D82)</f>
        <v>99827</v>
      </c>
      <c r="F83" s="11"/>
    </row>
    <row r="84" spans="1:6" x14ac:dyDescent="0.2">
      <c r="A84" s="18"/>
      <c r="B84" s="11"/>
      <c r="D84" s="10"/>
      <c r="E84" s="29"/>
    </row>
    <row r="85" spans="1:6" x14ac:dyDescent="0.2">
      <c r="A85" s="9" t="s">
        <v>97</v>
      </c>
      <c r="B85" s="11"/>
      <c r="C85" s="4"/>
      <c r="D85" s="10"/>
      <c r="E85" s="29"/>
      <c r="F85" s="21"/>
    </row>
    <row r="86" spans="1:6" x14ac:dyDescent="0.2">
      <c r="A86" s="18" t="s">
        <v>98</v>
      </c>
      <c r="B86" s="11"/>
      <c r="C86" s="22" t="s">
        <v>99</v>
      </c>
      <c r="D86" s="10">
        <f>856000-106000</f>
        <v>750000</v>
      </c>
      <c r="E86" s="29"/>
    </row>
    <row r="87" spans="1:6" x14ac:dyDescent="0.2">
      <c r="A87" s="18" t="s">
        <v>100</v>
      </c>
      <c r="B87" s="11"/>
      <c r="C87" s="22" t="s">
        <v>101</v>
      </c>
      <c r="D87" s="10">
        <v>50000</v>
      </c>
      <c r="E87" s="29"/>
    </row>
    <row r="88" spans="1:6" x14ac:dyDescent="0.2">
      <c r="A88" s="26" t="s">
        <v>111</v>
      </c>
      <c r="B88" s="11"/>
      <c r="C88" s="27"/>
      <c r="D88" s="10"/>
      <c r="E88" s="29">
        <f>SUM(D86:D87)</f>
        <v>800000</v>
      </c>
    </row>
    <row r="89" spans="1:6" x14ac:dyDescent="0.2">
      <c r="A89" s="18"/>
      <c r="E89" s="3"/>
    </row>
    <row r="90" spans="1:6" x14ac:dyDescent="0.2">
      <c r="A90" s="23" t="s">
        <v>102</v>
      </c>
      <c r="E90" s="24">
        <f>SUM(E9:E88)</f>
        <v>6639219.2400000002</v>
      </c>
    </row>
    <row r="91" spans="1:6" x14ac:dyDescent="0.2">
      <c r="A91" s="24" t="s">
        <v>103</v>
      </c>
    </row>
    <row r="92" spans="1:6" x14ac:dyDescent="0.2">
      <c r="A92" s="24"/>
      <c r="E92" s="29"/>
    </row>
    <row r="93" spans="1:6" x14ac:dyDescent="0.2">
      <c r="A93" s="25"/>
      <c r="E93" s="30"/>
    </row>
    <row r="94" spans="1:6" x14ac:dyDescent="0.2">
      <c r="A94" s="14"/>
      <c r="E94" s="29"/>
    </row>
    <row r="95" spans="1:6" x14ac:dyDescent="0.2">
      <c r="E95" s="30"/>
    </row>
    <row r="96" spans="1:6" x14ac:dyDescent="0.2">
      <c r="E96" s="30"/>
    </row>
    <row r="97" spans="5:5" x14ac:dyDescent="0.2">
      <c r="E97" s="30"/>
    </row>
    <row r="98" spans="5:5" x14ac:dyDescent="0.2">
      <c r="E98" s="29"/>
    </row>
    <row r="99" spans="5:5" x14ac:dyDescent="0.2">
      <c r="E99" s="29"/>
    </row>
    <row r="100" spans="5:5" x14ac:dyDescent="0.2">
      <c r="E100" s="30"/>
    </row>
    <row r="103" spans="5:5" x14ac:dyDescent="0.2">
      <c r="E103" s="33"/>
    </row>
    <row r="104" spans="5:5" x14ac:dyDescent="0.2">
      <c r="E104" s="33"/>
    </row>
    <row r="105" spans="5:5" x14ac:dyDescent="0.2">
      <c r="E105" s="33"/>
    </row>
    <row r="106" spans="5:5" x14ac:dyDescent="0.2">
      <c r="E106" s="33"/>
    </row>
    <row r="107" spans="5:5" x14ac:dyDescent="0.2">
      <c r="E107" s="31"/>
    </row>
    <row r="108" spans="5:5" ht="15.75" x14ac:dyDescent="0.25">
      <c r="E108" s="32"/>
    </row>
    <row r="109" spans="5:5" x14ac:dyDescent="0.2">
      <c r="E109" s="31"/>
    </row>
  </sheetData>
  <pageMargins left="0.7" right="0.7" top="0.75" bottom="0.75" header="0.3" footer="0.3"/>
  <pageSetup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LSU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Keegan S Finney</dc:creator>
  <cp:lastModifiedBy>Keegan S Finney</cp:lastModifiedBy>
  <cp:lastPrinted>2026-09-16T19:45:57Z</cp:lastPrinted>
  <dcterms:created xsi:type="dcterms:W3CDTF">2026-08-05T16:47:04Z</dcterms:created>
  <dcterms:modified xsi:type="dcterms:W3CDTF">2026-10-23T18:26:47Z</dcterms:modified>
</cp:coreProperties>
</file>