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A\Excel\"/>
    </mc:Choice>
  </mc:AlternateContent>
  <bookViews>
    <workbookView xWindow="0" yWindow="0" windowWidth="28800" windowHeight="12300"/>
  </bookViews>
  <sheets>
    <sheet name="C-1 LSUA" sheetId="1" r:id="rId1"/>
  </sheets>
  <definedNames>
    <definedName name="_xlnm.Print_Titles" localSheetId="0">'C-1 LSUA'!$1:$12</definedName>
  </definedNames>
  <calcPr calcId="162913"/>
</workbook>
</file>

<file path=xl/calcChain.xml><?xml version="1.0" encoding="utf-8"?>
<calcChain xmlns="http://schemas.openxmlformats.org/spreadsheetml/2006/main">
  <c r="G39" i="1" l="1"/>
  <c r="G42" i="1" s="1"/>
  <c r="G55" i="1" s="1"/>
  <c r="C40" i="1"/>
  <c r="C49" i="1"/>
  <c r="C27" i="1"/>
  <c r="G53" i="1"/>
  <c r="E53" i="1"/>
  <c r="C53" i="1" s="1"/>
  <c r="C52" i="1"/>
  <c r="C38" i="1"/>
  <c r="E42" i="1"/>
  <c r="C42" i="1" s="1"/>
  <c r="C41" i="1"/>
  <c r="G24" i="1"/>
  <c r="E24" i="1"/>
  <c r="C24" i="1" s="1"/>
  <c r="G29" i="1"/>
  <c r="C29" i="1"/>
  <c r="G19" i="1"/>
  <c r="E29" i="1"/>
  <c r="E19" i="1"/>
  <c r="C51" i="1"/>
  <c r="C50" i="1"/>
  <c r="C48" i="1"/>
  <c r="C47" i="1"/>
  <c r="C44" i="1"/>
  <c r="C35" i="1"/>
  <c r="C33" i="1"/>
  <c r="C31" i="1"/>
  <c r="C28" i="1"/>
  <c r="C23" i="1"/>
  <c r="C22" i="1"/>
  <c r="C18" i="1"/>
  <c r="C17" i="1"/>
  <c r="C16" i="1"/>
  <c r="C15" i="1"/>
  <c r="C14" i="1"/>
  <c r="C39" i="1"/>
  <c r="C19" i="1"/>
  <c r="E55" i="1" l="1"/>
  <c r="C55" i="1" s="1"/>
</calcChain>
</file>

<file path=xl/sharedStrings.xml><?xml version="1.0" encoding="utf-8"?>
<sst xmlns="http://schemas.openxmlformats.org/spreadsheetml/2006/main" count="80" uniqueCount="41">
  <si>
    <t>Total</t>
  </si>
  <si>
    <t>Unrestricted</t>
  </si>
  <si>
    <t>Restricted</t>
  </si>
  <si>
    <t/>
  </si>
  <si>
    <t xml:space="preserve"> </t>
  </si>
  <si>
    <t xml:space="preserve">   University</t>
  </si>
  <si>
    <t xml:space="preserve">   Nonresident </t>
  </si>
  <si>
    <t xml:space="preserve">   Continuing education</t>
  </si>
  <si>
    <t xml:space="preserve">   Other</t>
  </si>
  <si>
    <t xml:space="preserve">   Student technology fees</t>
  </si>
  <si>
    <t xml:space="preserve">      Total tuition and fees</t>
  </si>
  <si>
    <t xml:space="preserve">   General</t>
  </si>
  <si>
    <t xml:space="preserve">   Dedicated</t>
  </si>
  <si>
    <t xml:space="preserve">      Total state appropriations</t>
  </si>
  <si>
    <t xml:space="preserve">   Federal</t>
  </si>
  <si>
    <t xml:space="preserve">   State</t>
  </si>
  <si>
    <t xml:space="preserve">      Total government grants and contracts</t>
  </si>
  <si>
    <t xml:space="preserve">   Miscellaneous</t>
  </si>
  <si>
    <t xml:space="preserve">      Total sales and services of educational departments</t>
  </si>
  <si>
    <t xml:space="preserve">   Interest on investments</t>
  </si>
  <si>
    <t xml:space="preserve">   Leased land</t>
  </si>
  <si>
    <t xml:space="preserve">   Parking fines</t>
  </si>
  <si>
    <t xml:space="preserve">   Recovery of indirect costs</t>
  </si>
  <si>
    <t xml:space="preserve">      Total other sources</t>
  </si>
  <si>
    <t xml:space="preserve">        Total revenues</t>
  </si>
  <si>
    <t xml:space="preserve">   Theatre</t>
  </si>
  <si>
    <t xml:space="preserve"> Student tuition and fees--</t>
  </si>
  <si>
    <t xml:space="preserve"> State appropriations--</t>
  </si>
  <si>
    <t xml:space="preserve"> Governmental grants and contracts--</t>
  </si>
  <si>
    <t xml:space="preserve"> Private grants and contracts</t>
  </si>
  <si>
    <t xml:space="preserve"> Gifts</t>
  </si>
  <si>
    <t xml:space="preserve"> Endowment</t>
  </si>
  <si>
    <t xml:space="preserve"> Sales and services of educational departments--</t>
  </si>
  <si>
    <t xml:space="preserve"> Auxiliary enterprise revenues</t>
  </si>
  <si>
    <t xml:space="preserve"> Other sources--</t>
  </si>
  <si>
    <t>ANALYSIS C-1</t>
  </si>
  <si>
    <t>Current Fund Revenues</t>
  </si>
  <si>
    <t xml:space="preserve">   Veteran's administration handling charges</t>
  </si>
  <si>
    <t xml:space="preserve">   Learning center for Rapides parish</t>
  </si>
  <si>
    <t>For the year ended June 30, 2019</t>
  </si>
  <si>
    <t xml:space="preserve">   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</si>
</sst>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b/>
      <sz val="9"/>
      <color rgb="FF461D7C"/>
      <name val="Bodoni MT"/>
      <family val="1"/>
    </font>
    <font>
      <sz val="11"/>
      <color rgb="FF461D7C"/>
      <name val="Bodoni MT"/>
      <family val="1"/>
    </font>
    <font>
      <b/>
      <sz val="11"/>
      <color rgb="FF461D7C"/>
      <name val="Bodoni MT"/>
      <family val="1"/>
    </font>
    <font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0" fillId="0" borderId="0" xfId="0" applyFill="1"/>
    <xf numFmtId="165" fontId="7" fillId="0" borderId="0" xfId="2" applyNumberFormat="1" applyFont="1" applyFill="1" applyBorder="1" applyAlignment="1" applyProtection="1">
      <alignment vertical="center"/>
    </xf>
    <xf numFmtId="165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9" fillId="0" borderId="0" xfId="2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vertical="center"/>
    </xf>
    <xf numFmtId="164" fontId="5" fillId="0" borderId="0" xfId="3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4" fontId="5" fillId="0" borderId="3" xfId="3" applyNumberFormat="1" applyFont="1" applyFill="1" applyBorder="1" applyAlignment="1">
      <alignment vertical="center"/>
    </xf>
    <xf numFmtId="165" fontId="10" fillId="0" borderId="0" xfId="2" applyNumberFormat="1" applyFont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 applyProtection="1">
      <alignment vertical="center"/>
    </xf>
  </cellXfs>
  <cellStyles count="4">
    <cellStyle name="Comma" xfId="1" builtinId="3"/>
    <cellStyle name="Comma 2 2" xfId="2"/>
    <cellStyle name="Currency" xfId="3" builtinId="4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66675</xdr:rowOff>
    </xdr:from>
    <xdr:to>
      <xdr:col>0</xdr:col>
      <xdr:colOff>2362200</xdr:colOff>
      <xdr:row>6</xdr:row>
      <xdr:rowOff>133350</xdr:rowOff>
    </xdr:to>
    <xdr:pic>
      <xdr:nvPicPr>
        <xdr:cNvPr id="1124" name="Picture 1" descr="lsu a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22669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="115" zoomScaleNormal="115" workbookViewId="0">
      <selection activeCell="A3" sqref="A3:A7"/>
    </sheetView>
  </sheetViews>
  <sheetFormatPr defaultRowHeight="12.75" x14ac:dyDescent="0.2"/>
  <cols>
    <col min="1" max="1" width="46.7109375" style="1" customWidth="1"/>
    <col min="2" max="2" width="1.85546875" style="1" customWidth="1"/>
    <col min="3" max="3" width="17.42578125" style="1" customWidth="1"/>
    <col min="4" max="4" width="1.85546875" style="1" customWidth="1"/>
    <col min="5" max="5" width="17.5703125" style="1" customWidth="1"/>
    <col min="6" max="6" width="1.85546875" style="1" customWidth="1"/>
    <col min="7" max="7" width="16.7109375" style="1" customWidth="1"/>
  </cols>
  <sheetData>
    <row r="1" spans="1:8" x14ac:dyDescent="0.2">
      <c r="A1" s="23"/>
      <c r="B1"/>
      <c r="C1"/>
      <c r="D1"/>
      <c r="E1"/>
      <c r="F1"/>
      <c r="G1"/>
    </row>
    <row r="2" spans="1:8" ht="10.5" customHeight="1" x14ac:dyDescent="0.2">
      <c r="A2" s="23"/>
      <c r="B2"/>
      <c r="C2"/>
      <c r="D2"/>
      <c r="E2"/>
      <c r="F2"/>
      <c r="G2"/>
    </row>
    <row r="3" spans="1:8" ht="16.5" x14ac:dyDescent="0.2">
      <c r="A3" s="23"/>
      <c r="B3" s="5"/>
      <c r="D3" s="26"/>
      <c r="E3" s="25" t="s">
        <v>35</v>
      </c>
      <c r="F3" s="26"/>
      <c r="G3" s="26"/>
    </row>
    <row r="4" spans="1:8" ht="7.5" customHeight="1" x14ac:dyDescent="0.2">
      <c r="A4" s="23"/>
      <c r="B4" s="5"/>
      <c r="D4" s="24"/>
      <c r="E4" s="25"/>
      <c r="F4" s="24"/>
      <c r="G4" s="24"/>
    </row>
    <row r="5" spans="1:8" ht="8.25" customHeight="1" x14ac:dyDescent="0.25">
      <c r="A5" s="23"/>
      <c r="B5" s="8"/>
      <c r="D5" s="26"/>
      <c r="E5" s="25"/>
      <c r="F5" s="26"/>
      <c r="G5" s="26"/>
      <c r="H5" s="7"/>
    </row>
    <row r="6" spans="1:8" ht="16.5" x14ac:dyDescent="0.2">
      <c r="A6" s="23"/>
      <c r="B6" s="5"/>
      <c r="D6" s="26"/>
      <c r="E6" s="25" t="s">
        <v>36</v>
      </c>
      <c r="F6" s="26"/>
      <c r="G6" s="26"/>
    </row>
    <row r="7" spans="1:8" ht="16.5" x14ac:dyDescent="0.2">
      <c r="A7" s="23"/>
      <c r="B7" s="5"/>
      <c r="D7" s="26"/>
      <c r="E7" s="25" t="s">
        <v>39</v>
      </c>
      <c r="F7" s="26"/>
      <c r="G7" s="26"/>
    </row>
    <row r="8" spans="1:8" ht="10.5" customHeight="1" x14ac:dyDescent="0.2">
      <c r="A8" s="23"/>
      <c r="B8" s="5"/>
      <c r="C8" s="5"/>
      <c r="D8" s="5"/>
      <c r="E8" s="5"/>
      <c r="F8" s="5"/>
      <c r="G8" s="5"/>
    </row>
    <row r="9" spans="1:8" x14ac:dyDescent="0.2">
      <c r="A9" s="23"/>
      <c r="B9" s="6"/>
      <c r="C9" s="6"/>
      <c r="D9" s="6"/>
      <c r="E9" s="6"/>
      <c r="F9" s="6"/>
      <c r="G9" s="6"/>
    </row>
    <row r="11" spans="1:8" s="4" customFormat="1" ht="13.5" x14ac:dyDescent="0.2">
      <c r="A11" s="9"/>
      <c r="B11" s="9"/>
      <c r="C11" s="10" t="s">
        <v>0</v>
      </c>
      <c r="D11" s="9"/>
      <c r="E11" s="10" t="s">
        <v>1</v>
      </c>
      <c r="F11" s="9"/>
      <c r="G11" s="10" t="s">
        <v>2</v>
      </c>
    </row>
    <row r="12" spans="1:8" s="4" customFormat="1" ht="13.5" x14ac:dyDescent="0.2">
      <c r="A12" s="9"/>
      <c r="B12" s="9"/>
      <c r="C12" s="9"/>
      <c r="D12" s="9"/>
      <c r="E12" s="9"/>
      <c r="F12" s="9"/>
      <c r="G12" s="9"/>
    </row>
    <row r="13" spans="1:8" s="4" customFormat="1" ht="13.5" x14ac:dyDescent="0.2">
      <c r="A13" s="9" t="s">
        <v>26</v>
      </c>
      <c r="B13" s="9"/>
      <c r="C13" s="9"/>
      <c r="D13" s="9"/>
      <c r="E13" s="9"/>
      <c r="F13" s="9"/>
      <c r="G13" s="9"/>
    </row>
    <row r="14" spans="1:8" s="4" customFormat="1" ht="13.5" x14ac:dyDescent="0.2">
      <c r="A14" s="9" t="s">
        <v>5</v>
      </c>
      <c r="B14" s="11" t="s">
        <v>3</v>
      </c>
      <c r="C14" s="12">
        <f t="shared" ref="C14:C19" si="0">SUM(E14:G14)</f>
        <v>14359236</v>
      </c>
      <c r="D14" s="9"/>
      <c r="E14" s="12">
        <v>14359236</v>
      </c>
      <c r="F14" s="9"/>
      <c r="G14" s="12">
        <v>0</v>
      </c>
    </row>
    <row r="15" spans="1:8" s="4" customFormat="1" ht="13.5" x14ac:dyDescent="0.2">
      <c r="A15" s="9" t="s">
        <v>6</v>
      </c>
      <c r="B15" s="11" t="s">
        <v>3</v>
      </c>
      <c r="C15" s="13">
        <f t="shared" si="0"/>
        <v>138352</v>
      </c>
      <c r="D15" s="9"/>
      <c r="E15" s="14">
        <v>138352</v>
      </c>
      <c r="F15" s="9"/>
      <c r="G15" s="14">
        <v>0</v>
      </c>
    </row>
    <row r="16" spans="1:8" s="4" customFormat="1" ht="13.5" x14ac:dyDescent="0.2">
      <c r="A16" s="9" t="s">
        <v>7</v>
      </c>
      <c r="B16" s="11" t="s">
        <v>3</v>
      </c>
      <c r="C16" s="13">
        <f t="shared" si="0"/>
        <v>61104</v>
      </c>
      <c r="D16" s="9"/>
      <c r="E16" s="14">
        <v>0</v>
      </c>
      <c r="F16" s="9"/>
      <c r="G16" s="14">
        <v>61104</v>
      </c>
    </row>
    <row r="17" spans="1:7" s="4" customFormat="1" ht="13.5" x14ac:dyDescent="0.2">
      <c r="A17" s="9" t="s">
        <v>9</v>
      </c>
      <c r="B17" s="11" t="s">
        <v>3</v>
      </c>
      <c r="C17" s="15">
        <f t="shared" si="0"/>
        <v>277425</v>
      </c>
      <c r="D17" s="9"/>
      <c r="E17" s="16">
        <v>0</v>
      </c>
      <c r="F17" s="9"/>
      <c r="G17" s="16">
        <v>277425</v>
      </c>
    </row>
    <row r="18" spans="1:7" s="4" customFormat="1" ht="13.5" x14ac:dyDescent="0.2">
      <c r="A18" s="9" t="s">
        <v>8</v>
      </c>
      <c r="B18" s="11" t="s">
        <v>3</v>
      </c>
      <c r="C18" s="17">
        <f t="shared" si="0"/>
        <v>3949774</v>
      </c>
      <c r="D18" s="9"/>
      <c r="E18" s="18">
        <v>2672815</v>
      </c>
      <c r="F18" s="9"/>
      <c r="G18" s="18">
        <v>1276959</v>
      </c>
    </row>
    <row r="19" spans="1:7" s="4" customFormat="1" ht="13.5" x14ac:dyDescent="0.2">
      <c r="A19" s="9" t="s">
        <v>10</v>
      </c>
      <c r="B19" s="11" t="s">
        <v>3</v>
      </c>
      <c r="C19" s="17">
        <f t="shared" si="0"/>
        <v>18785891</v>
      </c>
      <c r="D19" s="9"/>
      <c r="E19" s="18">
        <f>SUM(E14:E18)</f>
        <v>17170403</v>
      </c>
      <c r="F19" s="9"/>
      <c r="G19" s="18">
        <f>SUM(G14:G18)</f>
        <v>1615488</v>
      </c>
    </row>
    <row r="20" spans="1:7" s="4" customFormat="1" ht="13.5" x14ac:dyDescent="0.2">
      <c r="A20" s="9"/>
      <c r="B20" s="11" t="s">
        <v>3</v>
      </c>
      <c r="C20" s="13"/>
      <c r="D20" s="9"/>
      <c r="E20" s="9"/>
      <c r="F20" s="9"/>
      <c r="G20" s="14"/>
    </row>
    <row r="21" spans="1:7" s="4" customFormat="1" ht="13.5" x14ac:dyDescent="0.2">
      <c r="A21" s="9" t="s">
        <v>27</v>
      </c>
      <c r="B21" s="11" t="s">
        <v>3</v>
      </c>
      <c r="C21" s="13"/>
      <c r="D21" s="9"/>
      <c r="E21" s="9"/>
      <c r="F21" s="9"/>
      <c r="G21" s="14"/>
    </row>
    <row r="22" spans="1:7" s="4" customFormat="1" ht="13.5" x14ac:dyDescent="0.2">
      <c r="A22" s="9" t="s">
        <v>11</v>
      </c>
      <c r="B22" s="11" t="s">
        <v>3</v>
      </c>
      <c r="C22" s="15">
        <f>SUM(E22:G22)</f>
        <v>4962613</v>
      </c>
      <c r="D22" s="19"/>
      <c r="E22" s="16">
        <v>4962613</v>
      </c>
      <c r="F22" s="19"/>
      <c r="G22" s="16">
        <v>0</v>
      </c>
    </row>
    <row r="23" spans="1:7" s="4" customFormat="1" ht="13.5" x14ac:dyDescent="0.2">
      <c r="A23" s="9" t="s">
        <v>12</v>
      </c>
      <c r="B23" s="11" t="s">
        <v>3</v>
      </c>
      <c r="C23" s="15">
        <f>SUM(E23:G23)</f>
        <v>260415</v>
      </c>
      <c r="D23" s="19"/>
      <c r="E23" s="16">
        <v>260415</v>
      </c>
      <c r="F23" s="16"/>
      <c r="G23" s="16">
        <v>0</v>
      </c>
    </row>
    <row r="24" spans="1:7" s="4" customFormat="1" ht="13.5" x14ac:dyDescent="0.2">
      <c r="A24" s="9" t="s">
        <v>13</v>
      </c>
      <c r="B24" s="11" t="s">
        <v>3</v>
      </c>
      <c r="C24" s="20">
        <f>SUM(E24:G24)</f>
        <v>5223028</v>
      </c>
      <c r="D24" s="9"/>
      <c r="E24" s="21">
        <f>SUM(E22:E23)</f>
        <v>5223028</v>
      </c>
      <c r="F24" s="14"/>
      <c r="G24" s="21">
        <f>SUM(G22:G23)</f>
        <v>0</v>
      </c>
    </row>
    <row r="25" spans="1:7" s="4" customFormat="1" ht="13.5" x14ac:dyDescent="0.2">
      <c r="A25" s="9" t="s">
        <v>4</v>
      </c>
      <c r="B25" s="11" t="s">
        <v>3</v>
      </c>
      <c r="C25" s="13"/>
      <c r="D25" s="9"/>
      <c r="E25" s="14"/>
      <c r="F25" s="14"/>
      <c r="G25" s="14"/>
    </row>
    <row r="26" spans="1:7" s="4" customFormat="1" ht="13.5" x14ac:dyDescent="0.2">
      <c r="A26" s="9" t="s">
        <v>28</v>
      </c>
      <c r="B26" s="11" t="s">
        <v>3</v>
      </c>
      <c r="C26" s="13"/>
      <c r="D26" s="9"/>
      <c r="E26" s="14"/>
      <c r="F26" s="14"/>
      <c r="G26" s="14"/>
    </row>
    <row r="27" spans="1:7" s="4" customFormat="1" ht="13.5" x14ac:dyDescent="0.2">
      <c r="A27" s="9" t="s">
        <v>14</v>
      </c>
      <c r="B27" s="11" t="s">
        <v>3</v>
      </c>
      <c r="C27" s="15">
        <f>SUM(E27:G27)</f>
        <v>6749198</v>
      </c>
      <c r="D27" s="9"/>
      <c r="E27" s="14">
        <v>0</v>
      </c>
      <c r="F27" s="14"/>
      <c r="G27" s="14">
        <v>6749198</v>
      </c>
    </row>
    <row r="28" spans="1:7" s="4" customFormat="1" ht="13.5" x14ac:dyDescent="0.2">
      <c r="A28" s="9" t="s">
        <v>15</v>
      </c>
      <c r="B28" s="11" t="s">
        <v>3</v>
      </c>
      <c r="C28" s="17">
        <f>SUM(E28:G28)</f>
        <v>131852</v>
      </c>
      <c r="D28" s="9"/>
      <c r="E28" s="18">
        <v>0</v>
      </c>
      <c r="F28" s="14"/>
      <c r="G28" s="18">
        <v>131852</v>
      </c>
    </row>
    <row r="29" spans="1:7" s="4" customFormat="1" ht="13.5" x14ac:dyDescent="0.2">
      <c r="A29" s="9" t="s">
        <v>16</v>
      </c>
      <c r="B29" s="11" t="s">
        <v>3</v>
      </c>
      <c r="C29" s="17">
        <f>SUM(E29:G29)</f>
        <v>6881050</v>
      </c>
      <c r="D29" s="9"/>
      <c r="E29" s="18">
        <f>SUM(E27:E28)</f>
        <v>0</v>
      </c>
      <c r="F29" s="14"/>
      <c r="G29" s="18">
        <f>SUM(G27:G28)</f>
        <v>6881050</v>
      </c>
    </row>
    <row r="30" spans="1:7" s="4" customFormat="1" ht="13.5" x14ac:dyDescent="0.2">
      <c r="A30" s="9"/>
      <c r="B30" s="11" t="s">
        <v>3</v>
      </c>
      <c r="C30" s="15"/>
      <c r="D30" s="9"/>
      <c r="E30" s="16"/>
      <c r="F30" s="14"/>
      <c r="G30" s="16"/>
    </row>
    <row r="31" spans="1:7" s="4" customFormat="1" ht="13.5" x14ac:dyDescent="0.2">
      <c r="A31" s="9" t="s">
        <v>29</v>
      </c>
      <c r="B31" s="11" t="s">
        <v>3</v>
      </c>
      <c r="C31" s="17">
        <f>SUM(E31:G31)</f>
        <v>78589</v>
      </c>
      <c r="D31" s="9"/>
      <c r="E31" s="18">
        <v>0</v>
      </c>
      <c r="F31" s="14"/>
      <c r="G31" s="18">
        <v>78589</v>
      </c>
    </row>
    <row r="32" spans="1:7" s="4" customFormat="1" ht="13.5" x14ac:dyDescent="0.2">
      <c r="A32" s="9"/>
      <c r="B32" s="11" t="s">
        <v>3</v>
      </c>
      <c r="C32" s="15"/>
      <c r="D32" s="9"/>
      <c r="E32" s="16"/>
      <c r="F32" s="14"/>
      <c r="G32" s="16"/>
    </row>
    <row r="33" spans="1:7" s="4" customFormat="1" ht="13.5" x14ac:dyDescent="0.2">
      <c r="A33" s="9" t="s">
        <v>30</v>
      </c>
      <c r="B33" s="11" t="s">
        <v>3</v>
      </c>
      <c r="C33" s="17">
        <f>SUM(E33:G33)</f>
        <v>487840</v>
      </c>
      <c r="D33" s="9"/>
      <c r="E33" s="18">
        <v>0</v>
      </c>
      <c r="F33" s="14"/>
      <c r="G33" s="18">
        <v>487840</v>
      </c>
    </row>
    <row r="34" spans="1:7" s="4" customFormat="1" ht="13.5" x14ac:dyDescent="0.2">
      <c r="A34" s="9"/>
      <c r="B34" s="11" t="s">
        <v>3</v>
      </c>
      <c r="C34" s="15"/>
      <c r="D34" s="9"/>
      <c r="E34" s="16"/>
      <c r="F34" s="14"/>
      <c r="G34" s="16"/>
    </row>
    <row r="35" spans="1:7" s="4" customFormat="1" ht="13.5" x14ac:dyDescent="0.2">
      <c r="A35" s="9" t="s">
        <v>31</v>
      </c>
      <c r="B35" s="11" t="s">
        <v>3</v>
      </c>
      <c r="C35" s="17">
        <f>SUM(E35:G35)</f>
        <v>-121777.92</v>
      </c>
      <c r="D35" s="9"/>
      <c r="E35" s="18">
        <v>0</v>
      </c>
      <c r="F35" s="14"/>
      <c r="G35" s="18">
        <v>-121777.92</v>
      </c>
    </row>
    <row r="36" spans="1:7" s="4" customFormat="1" ht="13.5" x14ac:dyDescent="0.2">
      <c r="A36" s="9"/>
      <c r="B36" s="11" t="s">
        <v>3</v>
      </c>
      <c r="C36" s="13"/>
      <c r="D36" s="9"/>
      <c r="E36" s="14"/>
      <c r="F36" s="14"/>
      <c r="G36" s="14"/>
    </row>
    <row r="37" spans="1:7" s="4" customFormat="1" ht="13.5" x14ac:dyDescent="0.2">
      <c r="A37" s="9" t="s">
        <v>32</v>
      </c>
      <c r="B37" s="11" t="s">
        <v>3</v>
      </c>
      <c r="C37" s="13"/>
      <c r="D37" s="9"/>
      <c r="E37" s="14"/>
      <c r="F37" s="14"/>
      <c r="G37" s="14"/>
    </row>
    <row r="38" spans="1:7" s="4" customFormat="1" ht="13.5" x14ac:dyDescent="0.2">
      <c r="A38" s="9" t="s">
        <v>38</v>
      </c>
      <c r="B38" s="11"/>
      <c r="C38" s="15">
        <f>SUM(E38:G38)</f>
        <v>-125</v>
      </c>
      <c r="D38" s="9"/>
      <c r="E38" s="14">
        <v>0</v>
      </c>
      <c r="F38" s="14"/>
      <c r="G38" s="14">
        <v>-125</v>
      </c>
    </row>
    <row r="39" spans="1:7" s="4" customFormat="1" ht="13.5" x14ac:dyDescent="0.2">
      <c r="A39" s="9" t="s">
        <v>17</v>
      </c>
      <c r="B39" s="11"/>
      <c r="C39" s="15">
        <f>SUM(E39:G39)</f>
        <v>9920</v>
      </c>
      <c r="D39" s="9"/>
      <c r="E39" s="14">
        <v>0</v>
      </c>
      <c r="F39" s="14"/>
      <c r="G39" s="14">
        <f>5414+4506</f>
        <v>9920</v>
      </c>
    </row>
    <row r="40" spans="1:7" s="4" customFormat="1" ht="13.5" x14ac:dyDescent="0.2">
      <c r="A40" s="9" t="s">
        <v>40</v>
      </c>
      <c r="B40" s="11"/>
      <c r="C40" s="15">
        <f>SUM(E40:G40)</f>
        <v>62885</v>
      </c>
      <c r="D40" s="9"/>
      <c r="E40" s="14">
        <v>0</v>
      </c>
      <c r="F40" s="14"/>
      <c r="G40" s="14">
        <v>62885</v>
      </c>
    </row>
    <row r="41" spans="1:7" s="4" customFormat="1" ht="13.5" x14ac:dyDescent="0.2">
      <c r="A41" s="9" t="s">
        <v>25</v>
      </c>
      <c r="B41" s="11" t="s">
        <v>3</v>
      </c>
      <c r="C41" s="17">
        <f>SUM(E41:G41)</f>
        <v>1502</v>
      </c>
      <c r="D41" s="9"/>
      <c r="E41" s="18">
        <v>0</v>
      </c>
      <c r="F41" s="14"/>
      <c r="G41" s="18">
        <v>1502</v>
      </c>
    </row>
    <row r="42" spans="1:7" s="4" customFormat="1" ht="13.5" x14ac:dyDescent="0.2">
      <c r="A42" s="9" t="s">
        <v>18</v>
      </c>
      <c r="B42" s="11" t="s">
        <v>3</v>
      </c>
      <c r="C42" s="17">
        <f>SUM(E42:G42)</f>
        <v>74182</v>
      </c>
      <c r="D42" s="9"/>
      <c r="E42" s="18">
        <f>SUM(E38:E41)</f>
        <v>0</v>
      </c>
      <c r="F42" s="16"/>
      <c r="G42" s="18">
        <f>SUM(G38:G41)</f>
        <v>74182</v>
      </c>
    </row>
    <row r="43" spans="1:7" s="4" customFormat="1" ht="13.5" x14ac:dyDescent="0.2">
      <c r="A43" s="9"/>
      <c r="B43" s="11" t="s">
        <v>3</v>
      </c>
      <c r="C43" s="13"/>
      <c r="D43" s="9"/>
      <c r="E43" s="14"/>
      <c r="F43" s="14"/>
      <c r="G43" s="14"/>
    </row>
    <row r="44" spans="1:7" s="4" customFormat="1" ht="13.5" x14ac:dyDescent="0.2">
      <c r="A44" s="9" t="s">
        <v>33</v>
      </c>
      <c r="B44" s="11" t="s">
        <v>3</v>
      </c>
      <c r="C44" s="17">
        <f>SUM(E44:G44)</f>
        <v>2525697</v>
      </c>
      <c r="D44" s="9"/>
      <c r="E44" s="18">
        <v>0</v>
      </c>
      <c r="F44" s="14"/>
      <c r="G44" s="18">
        <v>2525697</v>
      </c>
    </row>
    <row r="45" spans="1:7" s="4" customFormat="1" ht="13.5" x14ac:dyDescent="0.2">
      <c r="A45" s="9"/>
      <c r="B45" s="11" t="s">
        <v>3</v>
      </c>
      <c r="C45" s="13"/>
      <c r="D45" s="9"/>
      <c r="E45" s="16"/>
      <c r="F45" s="14"/>
      <c r="G45" s="14"/>
    </row>
    <row r="46" spans="1:7" s="4" customFormat="1" ht="13.5" x14ac:dyDescent="0.2">
      <c r="A46" s="9" t="s">
        <v>34</v>
      </c>
      <c r="B46" s="11" t="s">
        <v>3</v>
      </c>
      <c r="C46" s="13"/>
      <c r="D46" s="9"/>
      <c r="E46" s="14"/>
      <c r="F46" s="14"/>
      <c r="G46" s="14"/>
    </row>
    <row r="47" spans="1:7" s="4" customFormat="1" ht="13.5" x14ac:dyDescent="0.2">
      <c r="A47" s="9" t="s">
        <v>19</v>
      </c>
      <c r="B47" s="11" t="s">
        <v>3</v>
      </c>
      <c r="C47" s="13">
        <f t="shared" ref="C47:C53" si="1">SUM(E47:G47)</f>
        <v>38241</v>
      </c>
      <c r="D47" s="9"/>
      <c r="E47" s="14">
        <v>28426</v>
      </c>
      <c r="F47" s="14"/>
      <c r="G47" s="14">
        <v>9815</v>
      </c>
    </row>
    <row r="48" spans="1:7" s="4" customFormat="1" ht="13.5" x14ac:dyDescent="0.2">
      <c r="A48" s="9" t="s">
        <v>20</v>
      </c>
      <c r="B48" s="11" t="s">
        <v>3</v>
      </c>
      <c r="C48" s="13">
        <f t="shared" si="1"/>
        <v>27820</v>
      </c>
      <c r="D48" s="9"/>
      <c r="E48" s="14">
        <v>27820</v>
      </c>
      <c r="F48" s="14"/>
      <c r="G48" s="14">
        <v>0</v>
      </c>
    </row>
    <row r="49" spans="1:7" s="4" customFormat="1" ht="13.5" x14ac:dyDescent="0.2">
      <c r="A49" s="9" t="s">
        <v>17</v>
      </c>
      <c r="B49" s="11" t="s">
        <v>3</v>
      </c>
      <c r="C49" s="13">
        <f t="shared" si="1"/>
        <v>12071</v>
      </c>
      <c r="D49" s="9"/>
      <c r="E49" s="14">
        <v>12071</v>
      </c>
      <c r="F49" s="14"/>
      <c r="G49" s="14">
        <v>0</v>
      </c>
    </row>
    <row r="50" spans="1:7" s="4" customFormat="1" ht="13.5" x14ac:dyDescent="0.2">
      <c r="A50" s="9" t="s">
        <v>21</v>
      </c>
      <c r="B50" s="11" t="s">
        <v>3</v>
      </c>
      <c r="C50" s="13">
        <f t="shared" si="1"/>
        <v>12915</v>
      </c>
      <c r="D50" s="9"/>
      <c r="E50" s="14">
        <v>12915</v>
      </c>
      <c r="F50" s="14"/>
      <c r="G50" s="14">
        <v>0</v>
      </c>
    </row>
    <row r="51" spans="1:7" s="4" customFormat="1" ht="13.5" x14ac:dyDescent="0.2">
      <c r="A51" s="9" t="s">
        <v>22</v>
      </c>
      <c r="B51" s="11" t="s">
        <v>3</v>
      </c>
      <c r="C51" s="13">
        <f t="shared" si="1"/>
        <v>16271</v>
      </c>
      <c r="D51" s="9"/>
      <c r="E51" s="14">
        <v>13342</v>
      </c>
      <c r="F51" s="14"/>
      <c r="G51" s="14">
        <v>2929</v>
      </c>
    </row>
    <row r="52" spans="1:7" s="4" customFormat="1" ht="13.5" x14ac:dyDescent="0.2">
      <c r="A52" s="9" t="s">
        <v>37</v>
      </c>
      <c r="B52" s="11"/>
      <c r="C52" s="13">
        <f t="shared" si="1"/>
        <v>2235</v>
      </c>
      <c r="D52" s="9"/>
      <c r="E52" s="14">
        <v>2235</v>
      </c>
      <c r="F52" s="14"/>
      <c r="G52" s="14">
        <v>0</v>
      </c>
    </row>
    <row r="53" spans="1:7" s="4" customFormat="1" ht="13.5" x14ac:dyDescent="0.2">
      <c r="A53" s="9" t="s">
        <v>23</v>
      </c>
      <c r="B53" s="11" t="s">
        <v>3</v>
      </c>
      <c r="C53" s="20">
        <f t="shared" si="1"/>
        <v>109553</v>
      </c>
      <c r="D53" s="9"/>
      <c r="E53" s="21">
        <f>SUM(E47:E52)</f>
        <v>96809</v>
      </c>
      <c r="F53" s="14"/>
      <c r="G53" s="21">
        <f>SUM(G47:G52)</f>
        <v>12744</v>
      </c>
    </row>
    <row r="54" spans="1:7" s="4" customFormat="1" ht="13.5" x14ac:dyDescent="0.2">
      <c r="A54" s="9"/>
      <c r="B54" s="11" t="s">
        <v>3</v>
      </c>
      <c r="C54" s="13"/>
      <c r="D54" s="9"/>
      <c r="E54" s="14"/>
      <c r="F54" s="14"/>
      <c r="G54" s="14"/>
    </row>
    <row r="55" spans="1:7" s="4" customFormat="1" ht="14.25" thickBot="1" x14ac:dyDescent="0.25">
      <c r="A55" s="9" t="s">
        <v>24</v>
      </c>
      <c r="B55" s="11" t="s">
        <v>3</v>
      </c>
      <c r="C55" s="22">
        <f>SUM(E55:G55)</f>
        <v>34044052.079999998</v>
      </c>
      <c r="D55" s="9"/>
      <c r="E55" s="22">
        <f>E53+E44+E42+E35+E33+E31+E29+E24+E19</f>
        <v>22490240</v>
      </c>
      <c r="F55" s="9"/>
      <c r="G55" s="22">
        <f>G53+G44+G42+G35+G33+G31+G29+G24+G19</f>
        <v>11553812.08</v>
      </c>
    </row>
    <row r="56" spans="1:7" s="4" customFormat="1" ht="13.5" thickTop="1" x14ac:dyDescent="0.2">
      <c r="A56" s="2"/>
      <c r="B56" s="3" t="s">
        <v>3</v>
      </c>
      <c r="C56" s="2"/>
      <c r="D56" s="2"/>
      <c r="E56" s="2"/>
      <c r="F56" s="2"/>
      <c r="G56" s="2"/>
    </row>
  </sheetData>
  <phoneticPr fontId="3" type="noConversion"/>
  <conditionalFormatting sqref="A12:G55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5" fitToHeight="4" orientation="portrait" r:id="rId1"/>
  <headerFooter alignWithMargins="0">
    <oddFooter>&amp;R&amp;"Goudy Old Style,Regular"Page &amp;P of &amp;N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 LSUA</vt:lpstr>
      <vt:lpstr>'C-1 LSUA'!Print_Titles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2018-08-28T14:48:07Z</cp:lastPrinted>
  <dcterms:created xsi:type="dcterms:W3CDTF">2004-06-25T20:11:57Z</dcterms:created>
  <dcterms:modified xsi:type="dcterms:W3CDTF">2020-03-05T21:23:56Z</dcterms:modified>
</cp:coreProperties>
</file>