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Ag Center\Excel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Titles" localSheetId="0">Sheet1!$1:$12</definedName>
  </definedNames>
  <calcPr calcId="162913"/>
</workbook>
</file>

<file path=xl/calcChain.xml><?xml version="1.0" encoding="utf-8"?>
<calcChain xmlns="http://schemas.openxmlformats.org/spreadsheetml/2006/main">
  <c r="E90" i="1" l="1"/>
  <c r="C90" i="1"/>
  <c r="G90" i="1" s="1"/>
  <c r="C63" i="1"/>
  <c r="G63" i="1" s="1"/>
  <c r="K63" i="1" s="1"/>
  <c r="G85" i="1"/>
  <c r="K85" i="1" s="1"/>
  <c r="G84" i="1"/>
  <c r="K84" i="1" s="1"/>
  <c r="G82" i="1"/>
  <c r="K82" i="1" s="1"/>
  <c r="G81" i="1"/>
  <c r="K81" i="1" s="1"/>
  <c r="G75" i="1"/>
  <c r="K75" i="1" s="1"/>
  <c r="G74" i="1"/>
  <c r="K74" i="1" s="1"/>
  <c r="G72" i="1"/>
  <c r="K72" i="1" s="1"/>
  <c r="G71" i="1"/>
  <c r="K71" i="1" s="1"/>
  <c r="G69" i="1"/>
  <c r="K69" i="1" s="1"/>
  <c r="G68" i="1"/>
  <c r="K68" i="1"/>
  <c r="G66" i="1"/>
  <c r="K66" i="1" s="1"/>
  <c r="G65" i="1"/>
  <c r="K65" i="1" s="1"/>
  <c r="G62" i="1"/>
  <c r="K62" i="1" s="1"/>
  <c r="G60" i="1"/>
  <c r="K60" i="1" s="1"/>
  <c r="G59" i="1"/>
  <c r="K59" i="1" s="1"/>
  <c r="G57" i="1"/>
  <c r="K57" i="1" s="1"/>
  <c r="G56" i="1"/>
  <c r="K56" i="1" s="1"/>
  <c r="G54" i="1"/>
  <c r="K54" i="1" s="1"/>
  <c r="G53" i="1"/>
  <c r="K53" i="1" s="1"/>
  <c r="G51" i="1"/>
  <c r="K51" i="1" s="1"/>
  <c r="G50" i="1"/>
  <c r="K50" i="1" s="1"/>
  <c r="G48" i="1"/>
  <c r="K48" i="1" s="1"/>
  <c r="G47" i="1"/>
  <c r="K47" i="1" s="1"/>
  <c r="G45" i="1"/>
  <c r="K45" i="1" s="1"/>
  <c r="G44" i="1"/>
  <c r="K44" i="1" s="1"/>
  <c r="G42" i="1"/>
  <c r="K42" i="1"/>
  <c r="G41" i="1"/>
  <c r="K41" i="1" s="1"/>
  <c r="G39" i="1"/>
  <c r="K39" i="1"/>
  <c r="G38" i="1"/>
  <c r="K38" i="1" s="1"/>
  <c r="G36" i="1"/>
  <c r="G34" i="1"/>
  <c r="K34" i="1" s="1"/>
  <c r="G33" i="1"/>
  <c r="G31" i="1"/>
  <c r="K31" i="1" s="1"/>
  <c r="G30" i="1"/>
  <c r="K30" i="1" s="1"/>
  <c r="G28" i="1"/>
  <c r="K28" i="1"/>
  <c r="G26" i="1"/>
  <c r="K26" i="1"/>
  <c r="G25" i="1"/>
  <c r="K25" i="1" s="1"/>
  <c r="G19" i="1"/>
  <c r="K19" i="1" s="1"/>
  <c r="G18" i="1"/>
  <c r="K18" i="1"/>
  <c r="G16" i="1"/>
  <c r="K16" i="1" s="1"/>
  <c r="G15" i="1"/>
  <c r="G21" i="1" s="1"/>
  <c r="K15" i="1"/>
  <c r="E87" i="1"/>
  <c r="I87" i="1"/>
  <c r="C87" i="1"/>
  <c r="I77" i="1"/>
  <c r="E21" i="1"/>
  <c r="I21" i="1"/>
  <c r="C21" i="1"/>
  <c r="E77" i="1"/>
  <c r="K36" i="1"/>
  <c r="K21" i="1" l="1"/>
  <c r="E92" i="1"/>
  <c r="G77" i="1"/>
  <c r="I92" i="1"/>
  <c r="K90" i="1"/>
  <c r="K87" i="1"/>
  <c r="G87" i="1"/>
  <c r="K33" i="1"/>
  <c r="K77" i="1" s="1"/>
  <c r="C77" i="1"/>
  <c r="C92" i="1" s="1"/>
  <c r="G92" i="1" l="1"/>
  <c r="K92" i="1"/>
</calcChain>
</file>

<file path=xl/sharedStrings.xml><?xml version="1.0" encoding="utf-8"?>
<sst xmlns="http://schemas.openxmlformats.org/spreadsheetml/2006/main" count="195" uniqueCount="54">
  <si>
    <t>Accumulated</t>
  </si>
  <si>
    <t>Book Value</t>
  </si>
  <si>
    <t>Depreciation</t>
  </si>
  <si>
    <t/>
  </si>
  <si>
    <t xml:space="preserve">     Land and non-structural improvements </t>
  </si>
  <si>
    <t xml:space="preserve">     Buildings</t>
  </si>
  <si>
    <t xml:space="preserve">     Land and non-structural improvements</t>
  </si>
  <si>
    <t xml:space="preserve">     Buildings </t>
  </si>
  <si>
    <t xml:space="preserve">     Covington</t>
  </si>
  <si>
    <t xml:space="preserve">     Delhi</t>
  </si>
  <si>
    <t xml:space="preserve">         Total </t>
  </si>
  <si>
    <t>Cooperative extension service --</t>
  </si>
  <si>
    <t xml:space="preserve">  Caddo Parish-</t>
  </si>
  <si>
    <t xml:space="preserve">  Camp Grant Walker-</t>
  </si>
  <si>
    <t xml:space="preserve">  Calhoun-</t>
  </si>
  <si>
    <t>Other --</t>
  </si>
  <si>
    <t>Equipment - unallocated --</t>
  </si>
  <si>
    <t>Research stations --</t>
  </si>
  <si>
    <t xml:space="preserve">      Total cooperative extension service</t>
  </si>
  <si>
    <t xml:space="preserve">      Total research stations</t>
  </si>
  <si>
    <t xml:space="preserve">      Total other</t>
  </si>
  <si>
    <t xml:space="preserve">  Dean Lee - Alexandria -</t>
  </si>
  <si>
    <t xml:space="preserve">  Grand Isle -</t>
  </si>
  <si>
    <t xml:space="preserve">  Hammond -</t>
  </si>
  <si>
    <t xml:space="preserve">  Hill farm - Homer -</t>
  </si>
  <si>
    <t xml:space="preserve">  Iberia - Jeanerette -</t>
  </si>
  <si>
    <t xml:space="preserve">  Idlewild - Clinton -</t>
  </si>
  <si>
    <t xml:space="preserve">  Northeast - St. Joseph -</t>
  </si>
  <si>
    <t xml:space="preserve">  Pecan - Shreveport -</t>
  </si>
  <si>
    <t xml:space="preserve">  Red River - Bossier City -</t>
  </si>
  <si>
    <t xml:space="preserve">  Rosepine -</t>
  </si>
  <si>
    <t xml:space="preserve">  Southeast - Franklinton -</t>
  </si>
  <si>
    <t xml:space="preserve">  Sweet potato - Chase -</t>
  </si>
  <si>
    <t xml:space="preserve">  Forestry camp - Bogalusa -</t>
  </si>
  <si>
    <t xml:space="preserve">  Livestock show buildings -</t>
  </si>
  <si>
    <t>ANALYSIS G-2B</t>
  </si>
  <si>
    <t>Analysis of Investment in Plant</t>
  </si>
  <si>
    <t xml:space="preserve">  Central - Baton Rouge -</t>
  </si>
  <si>
    <t xml:space="preserve">  Rice - Rayne -</t>
  </si>
  <si>
    <t xml:space="preserve">  Burden - Baton Rouge -</t>
  </si>
  <si>
    <t xml:space="preserve">  Macon Ridge - Northeast -</t>
  </si>
  <si>
    <t xml:space="preserve">  Sugar - St. Gabriel -</t>
  </si>
  <si>
    <t xml:space="preserve">   Movable items</t>
  </si>
  <si>
    <t>A</t>
  </si>
  <si>
    <t>B</t>
  </si>
  <si>
    <t>June 30, 2018</t>
  </si>
  <si>
    <t>(Retirements)</t>
  </si>
  <si>
    <t>Additions/</t>
  </si>
  <si>
    <t>For the year ended June 30, 2019</t>
  </si>
  <si>
    <t>June 30, 2019</t>
  </si>
  <si>
    <t>A.  $4,535,466 consists of a prior year balance of $4,474,121 plus prior period adjustment of $61,345.</t>
  </si>
  <si>
    <t>C</t>
  </si>
  <si>
    <t>B.  $61,263,180 consists of a prior year balance of $61,172,623 plus prior period adjustment of $90,557.</t>
  </si>
  <si>
    <t>C.  $78,234 consists of $3,764,868 in additions less ($34,069) in transfers to other campuses less ($3,652,565) in retirements.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</si>
</sst>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color rgb="FF461D7C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20"/>
      <name val="Calibri"/>
      <family val="2"/>
      <scheme val="minor"/>
    </font>
    <font>
      <b/>
      <sz val="9"/>
      <color rgb="FF461D7C"/>
      <name val="Calibri"/>
      <family val="2"/>
      <scheme val="minor"/>
    </font>
    <font>
      <b/>
      <sz val="11"/>
      <color rgb="FF461D7C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59">
    <xf numFmtId="0" fontId="0" fillId="0" borderId="0" xfId="0"/>
    <xf numFmtId="164" fontId="4" fillId="0" borderId="0" xfId="2" applyNumberFormat="1" applyFont="1" applyAlignment="1" applyProtection="1">
      <alignment vertical="center"/>
    </xf>
    <xf numFmtId="0" fontId="5" fillId="0" borderId="0" xfId="6" applyFont="1"/>
    <xf numFmtId="0" fontId="6" fillId="0" borderId="0" xfId="6" applyFont="1" applyAlignment="1">
      <alignment horizontal="center"/>
    </xf>
    <xf numFmtId="0" fontId="6" fillId="0" borderId="0" xfId="7" applyFont="1" applyFill="1" applyBorder="1" applyAlignment="1">
      <alignment vertical="center"/>
    </xf>
    <xf numFmtId="0" fontId="5" fillId="0" borderId="0" xfId="7" applyFont="1"/>
    <xf numFmtId="0" fontId="6" fillId="0" borderId="0" xfId="0" applyFont="1" applyAlignment="1">
      <alignment vertical="center"/>
    </xf>
    <xf numFmtId="0" fontId="7" fillId="0" borderId="0" xfId="7" applyFont="1" applyFill="1" applyBorder="1" applyAlignment="1">
      <alignment vertical="center"/>
    </xf>
    <xf numFmtId="164" fontId="8" fillId="0" borderId="0" xfId="2" applyNumberFormat="1" applyFont="1" applyFill="1" applyBorder="1" applyAlignment="1" applyProtection="1">
      <alignment vertical="center"/>
    </xf>
    <xf numFmtId="0" fontId="6" fillId="0" borderId="0" xfId="7" applyFont="1" applyAlignment="1" applyProtection="1">
      <alignment vertical="center"/>
    </xf>
    <xf numFmtId="164" fontId="9" fillId="0" borderId="0" xfId="2" applyNumberFormat="1" applyFont="1" applyFill="1" applyBorder="1" applyAlignment="1" applyProtection="1">
      <alignment vertical="center"/>
    </xf>
    <xf numFmtId="0" fontId="7" fillId="0" borderId="0" xfId="7" applyFont="1" applyFill="1" applyBorder="1" applyAlignment="1" applyProtection="1">
      <alignment vertical="center"/>
    </xf>
    <xf numFmtId="164" fontId="8" fillId="0" borderId="0" xfId="2" applyNumberFormat="1" applyFont="1" applyFill="1" applyBorder="1" applyAlignment="1" applyProtection="1">
      <alignment horizontal="center" vertical="center"/>
    </xf>
    <xf numFmtId="0" fontId="7" fillId="0" borderId="0" xfId="7" applyFont="1" applyFill="1" applyBorder="1" applyAlignment="1" applyProtection="1">
      <alignment horizontal="center" vertical="center"/>
    </xf>
    <xf numFmtId="0" fontId="6" fillId="0" borderId="0" xfId="7" applyFont="1" applyFill="1" applyBorder="1" applyAlignment="1" applyProtection="1">
      <alignment vertical="center"/>
    </xf>
    <xf numFmtId="164" fontId="6" fillId="0" borderId="0" xfId="3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5" fillId="0" borderId="1" xfId="0" quotePrefix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37" fontId="5" fillId="0" borderId="1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37" fontId="5" fillId="0" borderId="0" xfId="0" applyNumberFormat="1" applyFont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164" fontId="5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center" vertical="center"/>
    </xf>
    <xf numFmtId="164" fontId="5" fillId="0" borderId="0" xfId="1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5" fillId="0" borderId="0" xfId="0" quotePrefix="1" applyFont="1" applyFill="1" applyAlignment="1" applyProtection="1">
      <alignment vertical="center"/>
    </xf>
    <xf numFmtId="165" fontId="5" fillId="0" borderId="0" xfId="4" applyNumberFormat="1" applyFont="1" applyFill="1" applyAlignment="1" applyProtection="1">
      <alignment vertical="center"/>
    </xf>
    <xf numFmtId="165" fontId="6" fillId="0" borderId="0" xfId="4" applyNumberFormat="1" applyFont="1" applyFill="1" applyAlignment="1" applyProtection="1">
      <alignment horizontal="center" vertical="center"/>
    </xf>
    <xf numFmtId="165" fontId="5" fillId="0" borderId="0" xfId="4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164" fontId="5" fillId="0" borderId="2" xfId="1" applyNumberFormat="1" applyFont="1" applyFill="1" applyBorder="1" applyAlignment="1" applyProtection="1">
      <alignment vertical="center"/>
    </xf>
    <xf numFmtId="164" fontId="5" fillId="0" borderId="2" xfId="1" applyNumberFormat="1" applyFont="1" applyFill="1" applyBorder="1" applyAlignment="1" applyProtection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5" fillId="0" borderId="0" xfId="1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1" xfId="1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164" fontId="5" fillId="0" borderId="1" xfId="1" applyNumberFormat="1" applyFont="1" applyFill="1" applyBorder="1" applyAlignment="1" applyProtection="1">
      <alignment horizontal="right" vertical="center"/>
    </xf>
    <xf numFmtId="164" fontId="10" fillId="0" borderId="0" xfId="1" applyNumberFormat="1" applyFont="1" applyFill="1" applyAlignment="1" applyProtection="1">
      <alignment horizontal="center" vertical="center"/>
    </xf>
    <xf numFmtId="165" fontId="5" fillId="0" borderId="3" xfId="4" applyNumberFormat="1" applyFont="1" applyFill="1" applyBorder="1" applyAlignment="1" applyProtection="1">
      <alignment vertical="center"/>
    </xf>
    <xf numFmtId="165" fontId="6" fillId="0" borderId="0" xfId="4" applyNumberFormat="1" applyFont="1" applyFill="1" applyAlignment="1" applyProtection="1">
      <alignment vertical="center"/>
    </xf>
    <xf numFmtId="165" fontId="6" fillId="0" borderId="0" xfId="4" applyNumberFormat="1" applyFont="1" applyFill="1" applyAlignment="1">
      <alignment vertical="center"/>
    </xf>
    <xf numFmtId="37" fontId="5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37" fontId="6" fillId="0" borderId="0" xfId="0" applyNumberFormat="1" applyFont="1" applyFill="1" applyAlignment="1" applyProtection="1">
      <alignment vertical="center"/>
    </xf>
    <xf numFmtId="37" fontId="6" fillId="0" borderId="0" xfId="0" applyNumberFormat="1" applyFont="1" applyAlignment="1" applyProtection="1">
      <alignment vertical="center"/>
    </xf>
    <xf numFmtId="165" fontId="5" fillId="0" borderId="0" xfId="0" applyNumberFormat="1" applyFont="1" applyFill="1" applyAlignment="1" applyProtection="1">
      <alignment horizontal="center" vertical="center"/>
    </xf>
    <xf numFmtId="37" fontId="5" fillId="0" borderId="0" xfId="0" applyNumberFormat="1" applyFont="1" applyAlignment="1" applyProtection="1">
      <alignment horizontal="center" vertical="center"/>
    </xf>
    <xf numFmtId="164" fontId="11" fillId="0" borderId="0" xfId="2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164" fontId="11" fillId="0" borderId="0" xfId="2" applyNumberFormat="1" applyFont="1" applyFill="1" applyBorder="1" applyAlignment="1" applyProtection="1">
      <alignment vertical="center"/>
    </xf>
  </cellXfs>
  <cellStyles count="8">
    <cellStyle name="Comma" xfId="1" builtinId="3"/>
    <cellStyle name="Comma 2 2" xfId="2"/>
    <cellStyle name="Comma 2 3" xfId="3"/>
    <cellStyle name="Currency" xfId="4" builtinId="4"/>
    <cellStyle name="Normal" xfId="0" builtinId="0"/>
    <cellStyle name="Normal 2 2" xfId="5"/>
    <cellStyle name="Normal 2 3" xfId="6"/>
    <cellStyle name="Normal 3" xfId="7"/>
  </cellStyles>
  <dxfs count="1">
    <dxf>
      <fill>
        <patternFill>
          <bgColor theme="7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1685925</xdr:colOff>
      <xdr:row>7</xdr:row>
      <xdr:rowOff>47625</xdr:rowOff>
    </xdr:to>
    <xdr:pic>
      <xdr:nvPicPr>
        <xdr:cNvPr id="1101" name="Picture 1" descr="ag center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6859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10"/>
  <sheetViews>
    <sheetView showGridLines="0" tabSelected="1" zoomScaleNormal="100" zoomScaleSheetLayoutView="100" workbookViewId="0">
      <selection activeCell="U16" sqref="U16"/>
    </sheetView>
  </sheetViews>
  <sheetFormatPr defaultRowHeight="12" x14ac:dyDescent="0.2"/>
  <cols>
    <col min="1" max="1" width="33.140625" style="20" bestFit="1" customWidth="1"/>
    <col min="2" max="2" width="1.7109375" style="20" customWidth="1"/>
    <col min="3" max="3" width="15" style="20" customWidth="1"/>
    <col min="4" max="4" width="1.85546875" style="17" customWidth="1"/>
    <col min="5" max="5" width="15.140625" style="53" customWidth="1"/>
    <col min="6" max="6" width="1.85546875" style="17" customWidth="1"/>
    <col min="7" max="7" width="15.85546875" style="20" customWidth="1"/>
    <col min="8" max="8" width="1.85546875" style="20" customWidth="1"/>
    <col min="9" max="9" width="14.7109375" style="17" customWidth="1"/>
    <col min="10" max="10" width="1.85546875" style="20" customWidth="1"/>
    <col min="11" max="11" width="14.42578125" style="17" customWidth="1"/>
    <col min="12" max="241" width="8.7109375" style="20" customWidth="1"/>
    <col min="242" max="16384" width="9.140625" style="6"/>
  </cols>
  <sheetData>
    <row r="1" spans="1:256" ht="12.75" x14ac:dyDescent="0.2">
      <c r="A1" s="1"/>
      <c r="B1" s="2"/>
      <c r="C1" s="2"/>
      <c r="D1" s="3"/>
      <c r="E1" s="2"/>
      <c r="F1" s="3"/>
      <c r="G1" s="2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ht="10.5" customHeight="1" x14ac:dyDescent="0.2">
      <c r="A2" s="1"/>
      <c r="B2" s="2"/>
      <c r="C2" s="2"/>
      <c r="D2" s="3"/>
      <c r="E2" s="2"/>
      <c r="F2" s="3"/>
      <c r="G2" s="2"/>
      <c r="H2" s="7"/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ht="15.75" x14ac:dyDescent="0.2">
      <c r="A3" s="1"/>
      <c r="B3" s="8"/>
      <c r="D3" s="58"/>
      <c r="E3" s="58"/>
      <c r="F3" s="58"/>
      <c r="G3" s="58" t="s">
        <v>35</v>
      </c>
      <c r="H3" s="58"/>
      <c r="I3" s="58"/>
      <c r="J3" s="58"/>
      <c r="K3" s="58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ht="8.25" customHeight="1" x14ac:dyDescent="0.2">
      <c r="A4" s="1"/>
      <c r="B4" s="10"/>
      <c r="C4" s="58"/>
      <c r="D4" s="58"/>
      <c r="E4" s="58"/>
      <c r="F4" s="58"/>
      <c r="H4" s="11"/>
      <c r="I4" s="11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ht="15.75" x14ac:dyDescent="0.2">
      <c r="A5" s="1"/>
      <c r="B5" s="8"/>
      <c r="D5" s="58"/>
      <c r="E5" s="58"/>
      <c r="F5" s="58"/>
      <c r="G5" s="56" t="s">
        <v>36</v>
      </c>
      <c r="H5" s="58"/>
      <c r="I5" s="58"/>
      <c r="J5" s="58"/>
      <c r="K5" s="58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ht="15.75" x14ac:dyDescent="0.2">
      <c r="A6" s="1"/>
      <c r="B6" s="8"/>
      <c r="D6" s="58"/>
      <c r="E6" s="58"/>
      <c r="F6" s="58"/>
      <c r="G6" s="56" t="s">
        <v>48</v>
      </c>
      <c r="H6" s="58"/>
      <c r="I6" s="58"/>
      <c r="J6" s="58"/>
      <c r="K6" s="58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ht="10.5" customHeight="1" x14ac:dyDescent="0.2">
      <c r="A7" s="1"/>
      <c r="B7" s="8"/>
      <c r="C7" s="8"/>
      <c r="D7" s="12"/>
      <c r="E7" s="8"/>
      <c r="F7" s="12"/>
      <c r="G7" s="8"/>
      <c r="H7" s="13"/>
      <c r="I7" s="13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ht="10.5" customHeight="1" x14ac:dyDescent="0.2">
      <c r="A8" s="1"/>
      <c r="B8" s="12"/>
      <c r="C8" s="12"/>
      <c r="D8" s="12"/>
      <c r="E8" s="12"/>
      <c r="F8" s="12"/>
      <c r="G8" s="12"/>
      <c r="H8" s="14"/>
      <c r="I8" s="14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ht="10.5" customHeight="1" x14ac:dyDescent="0.2">
      <c r="A9" s="15"/>
      <c r="B9" s="2"/>
      <c r="C9" s="2"/>
      <c r="D9" s="3"/>
      <c r="E9" s="2"/>
      <c r="F9" s="3"/>
      <c r="G9" s="15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ht="12.75" x14ac:dyDescent="0.2">
      <c r="A10" s="16"/>
      <c r="B10" s="16"/>
      <c r="C10" s="16"/>
      <c r="E10" s="55" t="s">
        <v>47</v>
      </c>
      <c r="G10" s="16"/>
      <c r="H10" s="16"/>
      <c r="I10" s="18" t="s">
        <v>0</v>
      </c>
      <c r="J10" s="16"/>
      <c r="K10" s="19" t="s">
        <v>1</v>
      </c>
    </row>
    <row r="11" spans="1:256" ht="12.75" x14ac:dyDescent="0.2">
      <c r="A11" s="16"/>
      <c r="B11" s="16"/>
      <c r="C11" s="21" t="s">
        <v>45</v>
      </c>
      <c r="D11" s="22"/>
      <c r="E11" s="23" t="s">
        <v>46</v>
      </c>
      <c r="F11" s="22"/>
      <c r="G11" s="21" t="s">
        <v>45</v>
      </c>
      <c r="H11" s="24"/>
      <c r="I11" s="25" t="s">
        <v>2</v>
      </c>
      <c r="J11" s="24"/>
      <c r="K11" s="21" t="s">
        <v>49</v>
      </c>
    </row>
    <row r="12" spans="1:256" ht="12.75" x14ac:dyDescent="0.2">
      <c r="A12" s="16"/>
      <c r="B12" s="16"/>
      <c r="C12" s="18"/>
      <c r="D12" s="22"/>
      <c r="E12" s="26"/>
      <c r="F12" s="22"/>
      <c r="G12" s="18"/>
      <c r="H12" s="24"/>
      <c r="I12" s="18"/>
      <c r="J12" s="24"/>
      <c r="K12" s="18"/>
    </row>
    <row r="13" spans="1:256" s="32" customFormat="1" ht="12.75" x14ac:dyDescent="0.2">
      <c r="A13" s="27" t="s">
        <v>11</v>
      </c>
      <c r="B13" s="27"/>
      <c r="C13" s="28"/>
      <c r="D13" s="29"/>
      <c r="E13" s="28"/>
      <c r="F13" s="29" t="s">
        <v>3</v>
      </c>
      <c r="G13" s="28"/>
      <c r="H13" s="28" t="s">
        <v>3</v>
      </c>
      <c r="I13" s="30" t="s">
        <v>3</v>
      </c>
      <c r="J13" s="28"/>
      <c r="K13" s="30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</row>
    <row r="14" spans="1:256" s="32" customFormat="1" ht="12.75" x14ac:dyDescent="0.2">
      <c r="A14" s="27" t="s">
        <v>12</v>
      </c>
      <c r="B14" s="27"/>
      <c r="C14" s="28"/>
      <c r="D14" s="29"/>
      <c r="E14" s="28"/>
      <c r="F14" s="29" t="s">
        <v>3</v>
      </c>
      <c r="G14" s="28"/>
      <c r="H14" s="28" t="s">
        <v>3</v>
      </c>
      <c r="I14" s="30" t="s">
        <v>3</v>
      </c>
      <c r="J14" s="28"/>
      <c r="K14" s="30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</row>
    <row r="15" spans="1:256" s="32" customFormat="1" ht="12.75" x14ac:dyDescent="0.2">
      <c r="A15" s="27" t="s">
        <v>4</v>
      </c>
      <c r="B15" s="33" t="s">
        <v>3</v>
      </c>
      <c r="C15" s="34">
        <v>98010</v>
      </c>
      <c r="D15" s="35"/>
      <c r="E15" s="36">
        <v>0</v>
      </c>
      <c r="F15" s="35"/>
      <c r="G15" s="34">
        <f>+C15+E15</f>
        <v>98010</v>
      </c>
      <c r="H15" s="34"/>
      <c r="I15" s="36">
        <v>0</v>
      </c>
      <c r="J15" s="34"/>
      <c r="K15" s="36">
        <f>G15-I15</f>
        <v>98010</v>
      </c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</row>
    <row r="16" spans="1:256" s="32" customFormat="1" ht="12.75" x14ac:dyDescent="0.2">
      <c r="A16" s="27" t="s">
        <v>5</v>
      </c>
      <c r="B16" s="33" t="s">
        <v>3</v>
      </c>
      <c r="C16" s="28">
        <v>117990</v>
      </c>
      <c r="D16" s="29"/>
      <c r="E16" s="30">
        <v>0</v>
      </c>
      <c r="F16" s="29"/>
      <c r="G16" s="28">
        <f>+C16+E16</f>
        <v>117990</v>
      </c>
      <c r="H16" s="28"/>
      <c r="I16" s="30">
        <v>85543</v>
      </c>
      <c r="J16" s="28"/>
      <c r="K16" s="30">
        <f>G16-I16</f>
        <v>32447</v>
      </c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</row>
    <row r="17" spans="1:241" s="32" customFormat="1" ht="12.75" x14ac:dyDescent="0.2">
      <c r="A17" s="27" t="s">
        <v>13</v>
      </c>
      <c r="B17" s="33" t="s">
        <v>3</v>
      </c>
      <c r="C17" s="28"/>
      <c r="D17" s="29"/>
      <c r="E17" s="28"/>
      <c r="F17" s="29"/>
      <c r="G17" s="28"/>
      <c r="H17" s="28" t="s">
        <v>3</v>
      </c>
      <c r="I17" s="36"/>
      <c r="J17" s="28"/>
      <c r="K17" s="30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</row>
    <row r="18" spans="1:241" s="32" customFormat="1" ht="12.75" x14ac:dyDescent="0.2">
      <c r="A18" s="27" t="s">
        <v>4</v>
      </c>
      <c r="B18" s="33" t="s">
        <v>3</v>
      </c>
      <c r="C18" s="28">
        <v>455938</v>
      </c>
      <c r="D18" s="37"/>
      <c r="E18" s="30">
        <v>63300</v>
      </c>
      <c r="F18" s="29"/>
      <c r="G18" s="28">
        <f>+C18+E18</f>
        <v>519238</v>
      </c>
      <c r="H18" s="28"/>
      <c r="I18" s="30">
        <v>244899</v>
      </c>
      <c r="J18" s="28"/>
      <c r="K18" s="30">
        <f>G18-I18</f>
        <v>274339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</row>
    <row r="19" spans="1:241" s="32" customFormat="1" ht="12.75" x14ac:dyDescent="0.2">
      <c r="A19" s="27" t="s">
        <v>5</v>
      </c>
      <c r="B19" s="33" t="s">
        <v>3</v>
      </c>
      <c r="C19" s="38">
        <v>4364666</v>
      </c>
      <c r="D19" s="37"/>
      <c r="E19" s="39">
        <v>0</v>
      </c>
      <c r="F19" s="29"/>
      <c r="G19" s="38">
        <f>+C19+E19</f>
        <v>4364666</v>
      </c>
      <c r="H19" s="28"/>
      <c r="I19" s="39">
        <v>1931564</v>
      </c>
      <c r="J19" s="28"/>
      <c r="K19" s="39">
        <f>G19-I19</f>
        <v>2433102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</row>
    <row r="20" spans="1:241" s="32" customFormat="1" ht="12.75" x14ac:dyDescent="0.2">
      <c r="A20" s="27"/>
      <c r="B20" s="33"/>
      <c r="C20" s="28"/>
      <c r="D20" s="29"/>
      <c r="E20" s="30"/>
      <c r="F20" s="29"/>
      <c r="G20" s="28"/>
      <c r="H20" s="28"/>
      <c r="I20" s="30"/>
      <c r="J20" s="28"/>
      <c r="K20" s="30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</row>
    <row r="21" spans="1:241" s="32" customFormat="1" ht="12.75" x14ac:dyDescent="0.2">
      <c r="A21" s="27" t="s">
        <v>18</v>
      </c>
      <c r="B21" s="33"/>
      <c r="C21" s="38">
        <f>SUM(C15:C20)</f>
        <v>5036604</v>
      </c>
      <c r="D21" s="29"/>
      <c r="E21" s="38">
        <f>SUM(E15:E20)</f>
        <v>63300</v>
      </c>
      <c r="F21" s="29"/>
      <c r="G21" s="38">
        <f>SUM(G15:G20)</f>
        <v>5099904</v>
      </c>
      <c r="H21" s="28"/>
      <c r="I21" s="38">
        <f>SUM(I15:I20)</f>
        <v>2262006</v>
      </c>
      <c r="J21" s="28"/>
      <c r="K21" s="38">
        <f>SUM(K15:K20)</f>
        <v>2837898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</row>
    <row r="22" spans="1:241" s="32" customFormat="1" ht="12.75" x14ac:dyDescent="0.2">
      <c r="A22" s="27"/>
      <c r="B22" s="33"/>
      <c r="C22" s="28"/>
      <c r="D22" s="29"/>
      <c r="E22" s="30"/>
      <c r="F22" s="29"/>
      <c r="G22" s="28"/>
      <c r="H22" s="28"/>
      <c r="I22" s="30"/>
      <c r="J22" s="28"/>
      <c r="K22" s="30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</row>
    <row r="23" spans="1:241" s="32" customFormat="1" ht="12.75" x14ac:dyDescent="0.2">
      <c r="A23" s="27" t="s">
        <v>17</v>
      </c>
      <c r="B23" s="33" t="s">
        <v>3</v>
      </c>
      <c r="C23" s="28"/>
      <c r="D23" s="29"/>
      <c r="E23" s="28"/>
      <c r="F23" s="29"/>
      <c r="G23" s="28"/>
      <c r="H23" s="28" t="s">
        <v>3</v>
      </c>
      <c r="I23" s="30" t="s">
        <v>3</v>
      </c>
      <c r="J23" s="28"/>
      <c r="K23" s="30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</row>
    <row r="24" spans="1:241" s="32" customFormat="1" ht="12.75" x14ac:dyDescent="0.2">
      <c r="A24" s="27" t="s">
        <v>39</v>
      </c>
      <c r="B24" s="33" t="s">
        <v>3</v>
      </c>
      <c r="C24" s="28"/>
      <c r="D24" s="29"/>
      <c r="E24" s="28"/>
      <c r="F24" s="29"/>
      <c r="G24" s="28"/>
      <c r="H24" s="28" t="s">
        <v>3</v>
      </c>
      <c r="I24" s="30" t="s">
        <v>3</v>
      </c>
      <c r="J24" s="28"/>
      <c r="K24" s="30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</row>
    <row r="25" spans="1:241" s="32" customFormat="1" ht="12.75" x14ac:dyDescent="0.2">
      <c r="A25" s="27" t="s">
        <v>4</v>
      </c>
      <c r="B25" s="33" t="s">
        <v>3</v>
      </c>
      <c r="C25" s="28">
        <v>1809975</v>
      </c>
      <c r="D25" s="29"/>
      <c r="E25" s="30">
        <v>0</v>
      </c>
      <c r="F25" s="29"/>
      <c r="G25" s="28">
        <f>+C25+E25</f>
        <v>1809975</v>
      </c>
      <c r="H25" s="28"/>
      <c r="I25" s="30">
        <v>152887</v>
      </c>
      <c r="J25" s="28"/>
      <c r="K25" s="30">
        <f>G25-I25</f>
        <v>1657088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</row>
    <row r="26" spans="1:241" s="32" customFormat="1" ht="12.75" x14ac:dyDescent="0.2">
      <c r="A26" s="27" t="s">
        <v>5</v>
      </c>
      <c r="B26" s="33" t="s">
        <v>3</v>
      </c>
      <c r="C26" s="28">
        <v>1919501</v>
      </c>
      <c r="D26" s="29"/>
      <c r="E26" s="30">
        <v>0</v>
      </c>
      <c r="F26" s="29"/>
      <c r="G26" s="28">
        <f>+C26+E26</f>
        <v>1919501</v>
      </c>
      <c r="H26" s="28"/>
      <c r="I26" s="30">
        <v>1059979</v>
      </c>
      <c r="J26" s="28"/>
      <c r="K26" s="30">
        <f>G26-I26</f>
        <v>859522</v>
      </c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</row>
    <row r="27" spans="1:241" s="32" customFormat="1" ht="12.75" x14ac:dyDescent="0.2">
      <c r="A27" s="27" t="s">
        <v>14</v>
      </c>
      <c r="B27" s="33" t="s">
        <v>3</v>
      </c>
      <c r="C27" s="28"/>
      <c r="D27" s="29"/>
      <c r="E27" s="28"/>
      <c r="F27" s="29"/>
      <c r="G27" s="28"/>
      <c r="H27" s="28" t="s">
        <v>3</v>
      </c>
      <c r="I27" s="30"/>
      <c r="J27" s="28"/>
      <c r="K27" s="30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</row>
    <row r="28" spans="1:241" s="32" customFormat="1" ht="12.75" x14ac:dyDescent="0.2">
      <c r="A28" s="27" t="s">
        <v>4</v>
      </c>
      <c r="B28" s="33" t="s">
        <v>3</v>
      </c>
      <c r="C28" s="28">
        <v>70000</v>
      </c>
      <c r="D28" s="29"/>
      <c r="E28" s="30">
        <v>0</v>
      </c>
      <c r="F28" s="29"/>
      <c r="G28" s="28">
        <f>+C28+E28</f>
        <v>70000</v>
      </c>
      <c r="H28" s="28"/>
      <c r="I28" s="30">
        <v>0</v>
      </c>
      <c r="J28" s="28"/>
      <c r="K28" s="30">
        <f>G28-I28</f>
        <v>70000</v>
      </c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</row>
    <row r="29" spans="1:241" s="32" customFormat="1" ht="12.75" x14ac:dyDescent="0.2">
      <c r="A29" s="27" t="s">
        <v>37</v>
      </c>
      <c r="B29" s="33" t="s">
        <v>3</v>
      </c>
      <c r="C29" s="28"/>
      <c r="D29" s="29"/>
      <c r="E29" s="28"/>
      <c r="F29" s="29"/>
      <c r="G29" s="28"/>
      <c r="H29" s="28" t="s">
        <v>3</v>
      </c>
      <c r="I29" s="30"/>
      <c r="J29" s="28"/>
      <c r="K29" s="30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</row>
    <row r="30" spans="1:241" s="32" customFormat="1" ht="12.75" x14ac:dyDescent="0.2">
      <c r="A30" s="27" t="s">
        <v>4</v>
      </c>
      <c r="B30" s="33" t="s">
        <v>3</v>
      </c>
      <c r="C30" s="28">
        <v>1600261</v>
      </c>
      <c r="D30" s="29"/>
      <c r="E30" s="30">
        <v>0</v>
      </c>
      <c r="F30" s="29"/>
      <c r="G30" s="28">
        <f>+C30+E30</f>
        <v>1600261</v>
      </c>
      <c r="H30" s="28"/>
      <c r="I30" s="30">
        <v>1534380</v>
      </c>
      <c r="J30" s="28"/>
      <c r="K30" s="30">
        <f>G30-I30</f>
        <v>65881</v>
      </c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</row>
    <row r="31" spans="1:241" s="32" customFormat="1" ht="12.75" x14ac:dyDescent="0.2">
      <c r="A31" s="27" t="s">
        <v>5</v>
      </c>
      <c r="B31" s="33" t="s">
        <v>3</v>
      </c>
      <c r="C31" s="28">
        <v>16893128</v>
      </c>
      <c r="D31" s="37"/>
      <c r="E31" s="30">
        <v>0</v>
      </c>
      <c r="F31" s="29"/>
      <c r="G31" s="28">
        <f>+C31+E31</f>
        <v>16893128</v>
      </c>
      <c r="H31" s="28"/>
      <c r="I31" s="30">
        <v>6753656</v>
      </c>
      <c r="J31" s="28"/>
      <c r="K31" s="30">
        <f>G31-I31</f>
        <v>10139472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</row>
    <row r="32" spans="1:241" s="32" customFormat="1" ht="12.75" x14ac:dyDescent="0.2">
      <c r="A32" s="27" t="s">
        <v>21</v>
      </c>
      <c r="B32" s="33" t="s">
        <v>3</v>
      </c>
      <c r="C32" s="28"/>
      <c r="D32" s="29"/>
      <c r="E32" s="28"/>
      <c r="F32" s="29"/>
      <c r="G32" s="28"/>
      <c r="H32" s="28" t="s">
        <v>3</v>
      </c>
      <c r="I32" s="30"/>
      <c r="J32" s="28"/>
      <c r="K32" s="30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</row>
    <row r="33" spans="1:241" s="32" customFormat="1" ht="12.75" x14ac:dyDescent="0.2">
      <c r="A33" s="27" t="s">
        <v>4</v>
      </c>
      <c r="B33" s="33" t="s">
        <v>3</v>
      </c>
      <c r="C33" s="28">
        <v>337526</v>
      </c>
      <c r="D33" s="29"/>
      <c r="E33" s="30">
        <v>0</v>
      </c>
      <c r="F33" s="29"/>
      <c r="G33" s="28">
        <f>+C33+E33</f>
        <v>337526</v>
      </c>
      <c r="H33" s="28"/>
      <c r="I33" s="30">
        <v>329426</v>
      </c>
      <c r="J33" s="28"/>
      <c r="K33" s="30">
        <f>G33-I33</f>
        <v>8100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</row>
    <row r="34" spans="1:241" s="32" customFormat="1" ht="12.75" x14ac:dyDescent="0.2">
      <c r="A34" s="27" t="s">
        <v>5</v>
      </c>
      <c r="B34" s="33" t="s">
        <v>3</v>
      </c>
      <c r="C34" s="28">
        <v>6284623</v>
      </c>
      <c r="D34" s="37"/>
      <c r="E34" s="30">
        <v>0</v>
      </c>
      <c r="F34" s="29"/>
      <c r="G34" s="28">
        <f>+C34+E34</f>
        <v>6284623</v>
      </c>
      <c r="H34" s="28"/>
      <c r="I34" s="30">
        <v>2948775</v>
      </c>
      <c r="J34" s="28"/>
      <c r="K34" s="30">
        <f>G34-I34</f>
        <v>3335848</v>
      </c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</row>
    <row r="35" spans="1:241" s="32" customFormat="1" ht="12.75" x14ac:dyDescent="0.2">
      <c r="A35" s="27" t="s">
        <v>22</v>
      </c>
      <c r="B35" s="33" t="s">
        <v>3</v>
      </c>
      <c r="C35" s="28"/>
      <c r="D35" s="29"/>
      <c r="E35" s="28"/>
      <c r="F35" s="29"/>
      <c r="G35" s="28"/>
      <c r="H35" s="28" t="s">
        <v>3</v>
      </c>
      <c r="I35" s="30"/>
      <c r="J35" s="28"/>
      <c r="K35" s="30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</row>
    <row r="36" spans="1:241" s="32" customFormat="1" ht="12.75" x14ac:dyDescent="0.2">
      <c r="A36" s="27" t="s">
        <v>4</v>
      </c>
      <c r="B36" s="33" t="s">
        <v>3</v>
      </c>
      <c r="C36" s="28">
        <v>4000</v>
      </c>
      <c r="D36" s="29"/>
      <c r="E36" s="30">
        <v>0</v>
      </c>
      <c r="F36" s="29"/>
      <c r="G36" s="28">
        <f>+C36+E36</f>
        <v>4000</v>
      </c>
      <c r="H36" s="28"/>
      <c r="I36" s="30">
        <v>0</v>
      </c>
      <c r="J36" s="28"/>
      <c r="K36" s="30">
        <f>G36-I36</f>
        <v>4000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</row>
    <row r="37" spans="1:241" s="32" customFormat="1" ht="12.75" x14ac:dyDescent="0.2">
      <c r="A37" s="27" t="s">
        <v>23</v>
      </c>
      <c r="B37" s="33" t="s">
        <v>3</v>
      </c>
      <c r="C37" s="28"/>
      <c r="D37" s="29"/>
      <c r="E37" s="28"/>
      <c r="F37" s="29"/>
      <c r="G37" s="28"/>
      <c r="H37" s="28" t="s">
        <v>3</v>
      </c>
      <c r="I37" s="30"/>
      <c r="J37" s="28"/>
      <c r="K37" s="30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</row>
    <row r="38" spans="1:241" s="32" customFormat="1" ht="12.75" x14ac:dyDescent="0.2">
      <c r="A38" s="27" t="s">
        <v>4</v>
      </c>
      <c r="B38" s="33" t="s">
        <v>3</v>
      </c>
      <c r="C38" s="28">
        <v>36354</v>
      </c>
      <c r="D38" s="29"/>
      <c r="E38" s="30">
        <v>0</v>
      </c>
      <c r="F38" s="29"/>
      <c r="G38" s="28">
        <f>+C38+E38</f>
        <v>36354</v>
      </c>
      <c r="H38" s="28"/>
      <c r="I38" s="30">
        <v>24850</v>
      </c>
      <c r="J38" s="28"/>
      <c r="K38" s="30">
        <f>G38-I38</f>
        <v>11504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</row>
    <row r="39" spans="1:241" s="32" customFormat="1" ht="12.75" x14ac:dyDescent="0.2">
      <c r="A39" s="27" t="s">
        <v>5</v>
      </c>
      <c r="B39" s="33" t="s">
        <v>3</v>
      </c>
      <c r="C39" s="28">
        <v>919471</v>
      </c>
      <c r="D39" s="29"/>
      <c r="E39" s="30">
        <v>0</v>
      </c>
      <c r="F39" s="29"/>
      <c r="G39" s="28">
        <f>+C39+E39</f>
        <v>919471</v>
      </c>
      <c r="H39" s="28"/>
      <c r="I39" s="30">
        <v>310852</v>
      </c>
      <c r="J39" s="28"/>
      <c r="K39" s="30">
        <f>G39-I39</f>
        <v>608619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</row>
    <row r="40" spans="1:241" s="32" customFormat="1" ht="12.75" x14ac:dyDescent="0.2">
      <c r="A40" s="27" t="s">
        <v>24</v>
      </c>
      <c r="B40" s="33" t="s">
        <v>3</v>
      </c>
      <c r="C40" s="28"/>
      <c r="D40" s="29"/>
      <c r="E40" s="28"/>
      <c r="F40" s="29"/>
      <c r="G40" s="28"/>
      <c r="H40" s="28" t="s">
        <v>3</v>
      </c>
      <c r="I40" s="30"/>
      <c r="J40" s="28"/>
      <c r="K40" s="30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</row>
    <row r="41" spans="1:241" s="32" customFormat="1" ht="12.75" x14ac:dyDescent="0.2">
      <c r="A41" s="27" t="s">
        <v>4</v>
      </c>
      <c r="B41" s="33" t="s">
        <v>3</v>
      </c>
      <c r="C41" s="28">
        <v>235832</v>
      </c>
      <c r="D41" s="29"/>
      <c r="E41" s="30">
        <v>0</v>
      </c>
      <c r="F41" s="29"/>
      <c r="G41" s="28">
        <f>+C41+E41</f>
        <v>235832</v>
      </c>
      <c r="H41" s="28"/>
      <c r="I41" s="30">
        <v>128864</v>
      </c>
      <c r="J41" s="28"/>
      <c r="K41" s="30">
        <f>G41-I41</f>
        <v>106968</v>
      </c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</row>
    <row r="42" spans="1:241" s="32" customFormat="1" ht="12.75" x14ac:dyDescent="0.2">
      <c r="A42" s="27" t="s">
        <v>5</v>
      </c>
      <c r="B42" s="33" t="s">
        <v>3</v>
      </c>
      <c r="C42" s="28">
        <v>2134967</v>
      </c>
      <c r="D42" s="29"/>
      <c r="E42" s="30">
        <v>0</v>
      </c>
      <c r="F42" s="29"/>
      <c r="G42" s="28">
        <f>+C42+E42</f>
        <v>2134967</v>
      </c>
      <c r="H42" s="28"/>
      <c r="I42" s="30">
        <v>1412682</v>
      </c>
      <c r="J42" s="28"/>
      <c r="K42" s="30">
        <f>G42-I42</f>
        <v>722285</v>
      </c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</row>
    <row r="43" spans="1:241" s="32" customFormat="1" ht="12.75" x14ac:dyDescent="0.2">
      <c r="A43" s="27" t="s">
        <v>25</v>
      </c>
      <c r="B43" s="33" t="s">
        <v>3</v>
      </c>
      <c r="C43" s="28"/>
      <c r="D43" s="29"/>
      <c r="E43" s="28"/>
      <c r="F43" s="29"/>
      <c r="G43" s="28"/>
      <c r="H43" s="28"/>
      <c r="I43" s="30"/>
      <c r="J43" s="28"/>
      <c r="K43" s="30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</row>
    <row r="44" spans="1:241" s="32" customFormat="1" ht="12.75" x14ac:dyDescent="0.2">
      <c r="A44" s="27" t="s">
        <v>4</v>
      </c>
      <c r="B44" s="33" t="s">
        <v>3</v>
      </c>
      <c r="C44" s="28">
        <v>38813</v>
      </c>
      <c r="D44" s="29"/>
      <c r="E44" s="30">
        <v>0</v>
      </c>
      <c r="F44" s="29"/>
      <c r="G44" s="28">
        <f>+C44+E44</f>
        <v>38813</v>
      </c>
      <c r="H44" s="28"/>
      <c r="I44" s="30">
        <v>38813</v>
      </c>
      <c r="J44" s="28"/>
      <c r="K44" s="30">
        <f>G44-I44</f>
        <v>0</v>
      </c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</row>
    <row r="45" spans="1:241" s="32" customFormat="1" ht="12.75" x14ac:dyDescent="0.2">
      <c r="A45" s="27" t="s">
        <v>5</v>
      </c>
      <c r="B45" s="33" t="s">
        <v>3</v>
      </c>
      <c r="C45" s="28">
        <v>799193</v>
      </c>
      <c r="D45" s="37"/>
      <c r="E45" s="30">
        <v>0</v>
      </c>
      <c r="F45" s="37"/>
      <c r="G45" s="28">
        <f>+C45+E45</f>
        <v>799193</v>
      </c>
      <c r="H45" s="28"/>
      <c r="I45" s="30">
        <v>666764</v>
      </c>
      <c r="J45" s="28"/>
      <c r="K45" s="30">
        <f>G45-I45</f>
        <v>132429</v>
      </c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</row>
    <row r="46" spans="1:241" s="32" customFormat="1" ht="12.75" x14ac:dyDescent="0.2">
      <c r="A46" s="27" t="s">
        <v>26</v>
      </c>
      <c r="B46" s="33" t="s">
        <v>3</v>
      </c>
      <c r="C46" s="28"/>
      <c r="D46" s="29"/>
      <c r="E46" s="28"/>
      <c r="F46" s="29"/>
      <c r="G46" s="28"/>
      <c r="H46" s="28" t="s">
        <v>3</v>
      </c>
      <c r="I46" s="30"/>
      <c r="J46" s="28"/>
      <c r="K46" s="30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</row>
    <row r="47" spans="1:241" s="32" customFormat="1" ht="12.75" x14ac:dyDescent="0.2">
      <c r="A47" s="27" t="s">
        <v>4</v>
      </c>
      <c r="B47" s="33" t="s">
        <v>3</v>
      </c>
      <c r="C47" s="28">
        <v>98403</v>
      </c>
      <c r="D47" s="29"/>
      <c r="E47" s="30">
        <v>0</v>
      </c>
      <c r="F47" s="29"/>
      <c r="G47" s="28">
        <f>+C47+E47</f>
        <v>98403</v>
      </c>
      <c r="H47" s="28"/>
      <c r="I47" s="30">
        <v>98403</v>
      </c>
      <c r="J47" s="28"/>
      <c r="K47" s="30">
        <f>G47-I47</f>
        <v>0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</row>
    <row r="48" spans="1:241" s="32" customFormat="1" ht="12.75" x14ac:dyDescent="0.2">
      <c r="A48" s="27" t="s">
        <v>5</v>
      </c>
      <c r="B48" s="33" t="s">
        <v>3</v>
      </c>
      <c r="C48" s="28">
        <v>845689</v>
      </c>
      <c r="D48" s="29"/>
      <c r="E48" s="30">
        <v>0</v>
      </c>
      <c r="F48" s="29"/>
      <c r="G48" s="28">
        <f>+C48+E48</f>
        <v>845689</v>
      </c>
      <c r="H48" s="28"/>
      <c r="I48" s="30">
        <v>747976</v>
      </c>
      <c r="J48" s="28"/>
      <c r="K48" s="30">
        <f>G48-I48</f>
        <v>97713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</row>
    <row r="49" spans="1:241" s="32" customFormat="1" ht="12.75" x14ac:dyDescent="0.2">
      <c r="A49" s="27" t="s">
        <v>40</v>
      </c>
      <c r="B49" s="33" t="s">
        <v>3</v>
      </c>
      <c r="C49" s="28"/>
      <c r="D49" s="29"/>
      <c r="E49" s="28"/>
      <c r="F49" s="29"/>
      <c r="G49" s="28"/>
      <c r="H49" s="28" t="s">
        <v>3</v>
      </c>
      <c r="I49" s="30"/>
      <c r="J49" s="28"/>
      <c r="K49" s="30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  <c r="IG49" s="31"/>
    </row>
    <row r="50" spans="1:241" s="32" customFormat="1" ht="12.75" x14ac:dyDescent="0.2">
      <c r="A50" s="27" t="s">
        <v>6</v>
      </c>
      <c r="B50" s="33" t="s">
        <v>3</v>
      </c>
      <c r="C50" s="28">
        <v>304795</v>
      </c>
      <c r="D50" s="29"/>
      <c r="E50" s="30">
        <v>0</v>
      </c>
      <c r="F50" s="29"/>
      <c r="G50" s="28">
        <f>+C50+E50</f>
        <v>304795</v>
      </c>
      <c r="H50" s="28"/>
      <c r="I50" s="30">
        <v>97034</v>
      </c>
      <c r="J50" s="28"/>
      <c r="K50" s="30">
        <f>G50-I50</f>
        <v>207761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31"/>
      <c r="HB50" s="31"/>
      <c r="HC50" s="31"/>
      <c r="HD50" s="31"/>
      <c r="HE50" s="31"/>
      <c r="HF50" s="31"/>
      <c r="HG50" s="31"/>
      <c r="HH50" s="31"/>
      <c r="HI50" s="31"/>
      <c r="HJ50" s="31"/>
      <c r="HK50" s="31"/>
      <c r="HL50" s="31"/>
      <c r="HM50" s="31"/>
      <c r="HN50" s="31"/>
      <c r="HO50" s="31"/>
      <c r="HP50" s="31"/>
      <c r="HQ50" s="31"/>
      <c r="HR50" s="31"/>
      <c r="HS50" s="31"/>
      <c r="HT50" s="31"/>
      <c r="HU50" s="31"/>
      <c r="HV50" s="31"/>
      <c r="HW50" s="31"/>
      <c r="HX50" s="31"/>
      <c r="HY50" s="31"/>
      <c r="HZ50" s="31"/>
      <c r="IA50" s="31"/>
      <c r="IB50" s="31"/>
      <c r="IC50" s="31"/>
      <c r="ID50" s="31"/>
      <c r="IE50" s="31"/>
      <c r="IF50" s="31"/>
      <c r="IG50" s="31"/>
    </row>
    <row r="51" spans="1:241" s="32" customFormat="1" ht="12.75" x14ac:dyDescent="0.2">
      <c r="A51" s="27" t="s">
        <v>5</v>
      </c>
      <c r="B51" s="33" t="s">
        <v>3</v>
      </c>
      <c r="C51" s="28">
        <v>940425</v>
      </c>
      <c r="D51" s="29"/>
      <c r="E51" s="30">
        <v>0</v>
      </c>
      <c r="F51" s="29"/>
      <c r="G51" s="28">
        <f>+C51+E51</f>
        <v>940425</v>
      </c>
      <c r="H51" s="28"/>
      <c r="I51" s="30">
        <v>551856</v>
      </c>
      <c r="J51" s="28"/>
      <c r="K51" s="30">
        <f>G51-I51</f>
        <v>388569</v>
      </c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  <c r="HW51" s="31"/>
      <c r="HX51" s="31"/>
      <c r="HY51" s="31"/>
      <c r="HZ51" s="31"/>
      <c r="IA51" s="31"/>
      <c r="IB51" s="31"/>
      <c r="IC51" s="31"/>
      <c r="ID51" s="31"/>
      <c r="IE51" s="31"/>
      <c r="IF51" s="31"/>
      <c r="IG51" s="31"/>
    </row>
    <row r="52" spans="1:241" s="32" customFormat="1" ht="12.75" x14ac:dyDescent="0.2">
      <c r="A52" s="27" t="s">
        <v>27</v>
      </c>
      <c r="B52" s="33" t="s">
        <v>3</v>
      </c>
      <c r="C52" s="28"/>
      <c r="D52" s="29"/>
      <c r="E52" s="28"/>
      <c r="F52" s="29"/>
      <c r="G52" s="28"/>
      <c r="H52" s="28" t="s">
        <v>3</v>
      </c>
      <c r="I52" s="30"/>
      <c r="J52" s="28"/>
      <c r="K52" s="30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GZ52" s="31"/>
      <c r="HA52" s="31"/>
      <c r="HB52" s="31"/>
      <c r="HC52" s="31"/>
      <c r="HD52" s="31"/>
      <c r="HE52" s="31"/>
      <c r="HF52" s="31"/>
      <c r="HG52" s="31"/>
      <c r="HH52" s="31"/>
      <c r="HI52" s="31"/>
      <c r="HJ52" s="31"/>
      <c r="HK52" s="31"/>
      <c r="HL52" s="31"/>
      <c r="HM52" s="31"/>
      <c r="HN52" s="31"/>
      <c r="HO52" s="31"/>
      <c r="HP52" s="31"/>
      <c r="HQ52" s="31"/>
      <c r="HR52" s="31"/>
      <c r="HS52" s="31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31"/>
      <c r="IG52" s="31"/>
    </row>
    <row r="53" spans="1:241" s="32" customFormat="1" ht="12.75" x14ac:dyDescent="0.2">
      <c r="A53" s="27" t="s">
        <v>4</v>
      </c>
      <c r="B53" s="33" t="s">
        <v>3</v>
      </c>
      <c r="C53" s="28">
        <v>598686</v>
      </c>
      <c r="D53" s="29"/>
      <c r="E53" s="30">
        <v>0</v>
      </c>
      <c r="F53" s="29"/>
      <c r="G53" s="28">
        <f>+C53+E53</f>
        <v>598686</v>
      </c>
      <c r="H53" s="28"/>
      <c r="I53" s="30">
        <v>323303</v>
      </c>
      <c r="J53" s="28"/>
      <c r="K53" s="30">
        <f>G53-I53</f>
        <v>275383</v>
      </c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</row>
    <row r="54" spans="1:241" s="32" customFormat="1" ht="12.75" x14ac:dyDescent="0.2">
      <c r="A54" s="27" t="s">
        <v>7</v>
      </c>
      <c r="B54" s="33" t="s">
        <v>3</v>
      </c>
      <c r="C54" s="28">
        <v>418834</v>
      </c>
      <c r="D54" s="29"/>
      <c r="E54" s="30">
        <v>0</v>
      </c>
      <c r="F54" s="29"/>
      <c r="G54" s="28">
        <f>+C54+E54</f>
        <v>418834</v>
      </c>
      <c r="H54" s="28"/>
      <c r="I54" s="30">
        <v>364135</v>
      </c>
      <c r="J54" s="28"/>
      <c r="K54" s="30">
        <f>G54-I54</f>
        <v>54699</v>
      </c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  <c r="GE54" s="31"/>
      <c r="GF54" s="31"/>
      <c r="GG54" s="31"/>
      <c r="GH54" s="31"/>
      <c r="GI54" s="31"/>
      <c r="GJ54" s="31"/>
      <c r="GK54" s="31"/>
      <c r="GL54" s="31"/>
      <c r="GM54" s="31"/>
      <c r="GN54" s="31"/>
      <c r="GO54" s="31"/>
      <c r="GP54" s="31"/>
      <c r="GQ54" s="31"/>
      <c r="GR54" s="31"/>
      <c r="GS54" s="31"/>
      <c r="GT54" s="31"/>
      <c r="GU54" s="31"/>
      <c r="GV54" s="31"/>
      <c r="GW54" s="31"/>
      <c r="GX54" s="31"/>
      <c r="GY54" s="31"/>
      <c r="GZ54" s="31"/>
      <c r="HA54" s="31"/>
      <c r="HB54" s="31"/>
      <c r="HC54" s="31"/>
      <c r="HD54" s="31"/>
      <c r="HE54" s="31"/>
      <c r="HF54" s="31"/>
      <c r="HG54" s="31"/>
      <c r="HH54" s="31"/>
      <c r="HI54" s="31"/>
      <c r="HJ54" s="31"/>
      <c r="HK54" s="31"/>
      <c r="HL54" s="31"/>
      <c r="HM54" s="31"/>
      <c r="HN54" s="31"/>
      <c r="HO54" s="31"/>
      <c r="HP54" s="31"/>
      <c r="HQ54" s="31"/>
      <c r="HR54" s="31"/>
      <c r="HS54" s="31"/>
      <c r="HT54" s="31"/>
      <c r="HU54" s="31"/>
      <c r="HV54" s="31"/>
      <c r="HW54" s="31"/>
      <c r="HX54" s="31"/>
      <c r="HY54" s="31"/>
      <c r="HZ54" s="31"/>
      <c r="IA54" s="31"/>
      <c r="IB54" s="31"/>
      <c r="IC54" s="31"/>
      <c r="ID54" s="31"/>
      <c r="IE54" s="31"/>
      <c r="IF54" s="31"/>
      <c r="IG54" s="31"/>
    </row>
    <row r="55" spans="1:241" s="32" customFormat="1" ht="12.75" x14ac:dyDescent="0.2">
      <c r="A55" s="27" t="s">
        <v>28</v>
      </c>
      <c r="B55" s="33" t="s">
        <v>3</v>
      </c>
      <c r="C55" s="28"/>
      <c r="D55" s="29"/>
      <c r="E55" s="28"/>
      <c r="F55" s="29"/>
      <c r="G55" s="28"/>
      <c r="H55" s="28" t="s">
        <v>3</v>
      </c>
      <c r="I55" s="30"/>
      <c r="J55" s="28"/>
      <c r="K55" s="30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31"/>
      <c r="EU55" s="31"/>
      <c r="EV55" s="31"/>
      <c r="EW55" s="31"/>
      <c r="EX55" s="31"/>
      <c r="EY55" s="31"/>
      <c r="EZ55" s="31"/>
      <c r="FA55" s="31"/>
      <c r="FB55" s="31"/>
      <c r="FC55" s="31"/>
      <c r="FD55" s="31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  <c r="GE55" s="31"/>
      <c r="GF55" s="31"/>
      <c r="GG55" s="31"/>
      <c r="GH55" s="31"/>
      <c r="GI55" s="31"/>
      <c r="GJ55" s="31"/>
      <c r="GK55" s="31"/>
      <c r="GL55" s="31"/>
      <c r="GM55" s="31"/>
      <c r="GN55" s="31"/>
      <c r="GO55" s="31"/>
      <c r="GP55" s="31"/>
      <c r="GQ55" s="31"/>
      <c r="GR55" s="31"/>
      <c r="GS55" s="31"/>
      <c r="GT55" s="31"/>
      <c r="GU55" s="31"/>
      <c r="GV55" s="31"/>
      <c r="GW55" s="31"/>
      <c r="GX55" s="31"/>
      <c r="GY55" s="31"/>
      <c r="GZ55" s="31"/>
      <c r="HA55" s="31"/>
      <c r="HB55" s="31"/>
      <c r="HC55" s="31"/>
      <c r="HD55" s="31"/>
      <c r="HE55" s="31"/>
      <c r="HF55" s="31"/>
      <c r="HG55" s="31"/>
      <c r="HH55" s="31"/>
      <c r="HI55" s="31"/>
      <c r="HJ55" s="31"/>
      <c r="HK55" s="31"/>
      <c r="HL55" s="31"/>
      <c r="HM55" s="31"/>
      <c r="HN55" s="31"/>
      <c r="HO55" s="31"/>
      <c r="HP55" s="31"/>
      <c r="HQ55" s="31"/>
      <c r="HR55" s="31"/>
      <c r="HS55" s="31"/>
      <c r="HT55" s="31"/>
      <c r="HU55" s="31"/>
      <c r="HV55" s="31"/>
      <c r="HW55" s="31"/>
      <c r="HX55" s="31"/>
      <c r="HY55" s="31"/>
      <c r="HZ55" s="31"/>
      <c r="IA55" s="31"/>
      <c r="IB55" s="31"/>
      <c r="IC55" s="31"/>
      <c r="ID55" s="31"/>
      <c r="IE55" s="31"/>
      <c r="IF55" s="31"/>
      <c r="IG55" s="31"/>
    </row>
    <row r="56" spans="1:241" s="32" customFormat="1" ht="12.75" x14ac:dyDescent="0.2">
      <c r="A56" s="27" t="s">
        <v>4</v>
      </c>
      <c r="B56" s="33" t="s">
        <v>3</v>
      </c>
      <c r="C56" s="28">
        <v>113458</v>
      </c>
      <c r="D56" s="29"/>
      <c r="E56" s="30">
        <v>0</v>
      </c>
      <c r="F56" s="29"/>
      <c r="G56" s="28">
        <f>+C56+E56</f>
        <v>113458</v>
      </c>
      <c r="H56" s="28"/>
      <c r="I56" s="30">
        <v>113458</v>
      </c>
      <c r="J56" s="28"/>
      <c r="K56" s="30">
        <f>G56-I56</f>
        <v>0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GW56" s="31"/>
      <c r="GX56" s="31"/>
      <c r="GY56" s="31"/>
      <c r="GZ56" s="31"/>
      <c r="HA56" s="31"/>
      <c r="HB56" s="31"/>
      <c r="HC56" s="31"/>
      <c r="HD56" s="31"/>
      <c r="HE56" s="31"/>
      <c r="HF56" s="31"/>
      <c r="HG56" s="31"/>
      <c r="HH56" s="31"/>
      <c r="HI56" s="31"/>
      <c r="HJ56" s="31"/>
      <c r="HK56" s="31"/>
      <c r="HL56" s="31"/>
      <c r="HM56" s="31"/>
      <c r="HN56" s="31"/>
      <c r="HO56" s="31"/>
      <c r="HP56" s="31"/>
      <c r="HQ56" s="31"/>
      <c r="HR56" s="31"/>
      <c r="HS56" s="31"/>
      <c r="HT56" s="31"/>
      <c r="HU56" s="31"/>
      <c r="HV56" s="31"/>
      <c r="HW56" s="31"/>
      <c r="HX56" s="31"/>
      <c r="HY56" s="31"/>
      <c r="HZ56" s="31"/>
      <c r="IA56" s="31"/>
      <c r="IB56" s="31"/>
      <c r="IC56" s="31"/>
      <c r="ID56" s="31"/>
      <c r="IE56" s="31"/>
      <c r="IF56" s="31"/>
      <c r="IG56" s="31"/>
    </row>
    <row r="57" spans="1:241" s="32" customFormat="1" ht="12.75" x14ac:dyDescent="0.2">
      <c r="A57" s="27" t="s">
        <v>5</v>
      </c>
      <c r="B57" s="33" t="s">
        <v>3</v>
      </c>
      <c r="C57" s="28">
        <v>416477</v>
      </c>
      <c r="D57" s="29"/>
      <c r="E57" s="30">
        <v>0</v>
      </c>
      <c r="F57" s="29"/>
      <c r="G57" s="28">
        <f>+C57+E57</f>
        <v>416477</v>
      </c>
      <c r="H57" s="28"/>
      <c r="I57" s="30">
        <v>384538</v>
      </c>
      <c r="J57" s="28"/>
      <c r="K57" s="30">
        <f>G57-I57</f>
        <v>31939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1"/>
      <c r="EZ57" s="31"/>
      <c r="FA57" s="31"/>
      <c r="FB57" s="31"/>
      <c r="FC57" s="31"/>
      <c r="FD57" s="31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  <c r="GE57" s="31"/>
      <c r="GF57" s="31"/>
      <c r="GG57" s="31"/>
      <c r="GH57" s="31"/>
      <c r="GI57" s="31"/>
      <c r="GJ57" s="31"/>
      <c r="GK57" s="31"/>
      <c r="GL57" s="31"/>
      <c r="GM57" s="31"/>
      <c r="GN57" s="31"/>
      <c r="GO57" s="31"/>
      <c r="GP57" s="31"/>
      <c r="GQ57" s="31"/>
      <c r="GR57" s="31"/>
      <c r="GS57" s="31"/>
      <c r="GT57" s="31"/>
      <c r="GU57" s="31"/>
      <c r="GV57" s="31"/>
      <c r="GW57" s="31"/>
      <c r="GX57" s="31"/>
      <c r="GY57" s="31"/>
      <c r="GZ57" s="31"/>
      <c r="HA57" s="31"/>
      <c r="HB57" s="31"/>
      <c r="HC57" s="31"/>
      <c r="HD57" s="31"/>
      <c r="HE57" s="31"/>
      <c r="HF57" s="31"/>
      <c r="HG57" s="31"/>
      <c r="HH57" s="31"/>
      <c r="HI57" s="31"/>
      <c r="HJ57" s="31"/>
      <c r="HK57" s="31"/>
      <c r="HL57" s="31"/>
      <c r="HM57" s="31"/>
      <c r="HN57" s="31"/>
      <c r="HO57" s="31"/>
      <c r="HP57" s="31"/>
      <c r="HQ57" s="31"/>
      <c r="HR57" s="31"/>
      <c r="HS57" s="31"/>
      <c r="HT57" s="31"/>
      <c r="HU57" s="31"/>
      <c r="HV57" s="31"/>
      <c r="HW57" s="31"/>
      <c r="HX57" s="31"/>
      <c r="HY57" s="31"/>
      <c r="HZ57" s="31"/>
      <c r="IA57" s="31"/>
      <c r="IB57" s="31"/>
      <c r="IC57" s="31"/>
      <c r="ID57" s="31"/>
      <c r="IE57" s="31"/>
      <c r="IF57" s="31"/>
      <c r="IG57" s="31"/>
    </row>
    <row r="58" spans="1:241" s="32" customFormat="1" ht="12.75" x14ac:dyDescent="0.2">
      <c r="A58" s="27" t="s">
        <v>29</v>
      </c>
      <c r="B58" s="33" t="s">
        <v>3</v>
      </c>
      <c r="C58" s="28"/>
      <c r="D58" s="29"/>
      <c r="E58" s="28"/>
      <c r="F58" s="29"/>
      <c r="G58" s="28"/>
      <c r="H58" s="28" t="s">
        <v>3</v>
      </c>
      <c r="I58" s="30"/>
      <c r="J58" s="28"/>
      <c r="K58" s="30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  <c r="ES58" s="31"/>
      <c r="ET58" s="31"/>
      <c r="EU58" s="31"/>
      <c r="EV58" s="31"/>
      <c r="EW58" s="31"/>
      <c r="EX58" s="31"/>
      <c r="EY58" s="31"/>
      <c r="EZ58" s="31"/>
      <c r="FA58" s="31"/>
      <c r="FB58" s="31"/>
      <c r="FC58" s="31"/>
      <c r="FD58" s="31"/>
      <c r="FE58" s="31"/>
      <c r="FF58" s="31"/>
      <c r="FG58" s="31"/>
      <c r="FH58" s="31"/>
      <c r="FI58" s="31"/>
      <c r="FJ58" s="31"/>
      <c r="FK58" s="31"/>
      <c r="FL58" s="31"/>
      <c r="FM58" s="31"/>
      <c r="FN58" s="31"/>
      <c r="FO58" s="31"/>
      <c r="FP58" s="31"/>
      <c r="FQ58" s="31"/>
      <c r="FR58" s="31"/>
      <c r="FS58" s="31"/>
      <c r="FT58" s="31"/>
      <c r="FU58" s="31"/>
      <c r="FV58" s="31"/>
      <c r="FW58" s="31"/>
      <c r="FX58" s="31"/>
      <c r="FY58" s="31"/>
      <c r="FZ58" s="31"/>
      <c r="GA58" s="31"/>
      <c r="GB58" s="31"/>
      <c r="GC58" s="31"/>
      <c r="GD58" s="31"/>
      <c r="GE58" s="31"/>
      <c r="GF58" s="31"/>
      <c r="GG58" s="31"/>
      <c r="GH58" s="31"/>
      <c r="GI58" s="31"/>
      <c r="GJ58" s="31"/>
      <c r="GK58" s="31"/>
      <c r="GL58" s="31"/>
      <c r="GM58" s="31"/>
      <c r="GN58" s="31"/>
      <c r="GO58" s="31"/>
      <c r="GP58" s="31"/>
      <c r="GQ58" s="31"/>
      <c r="GR58" s="31"/>
      <c r="GS58" s="31"/>
      <c r="GT58" s="31"/>
      <c r="GU58" s="31"/>
      <c r="GV58" s="31"/>
      <c r="GW58" s="31"/>
      <c r="GX58" s="31"/>
      <c r="GY58" s="31"/>
      <c r="GZ58" s="31"/>
      <c r="HA58" s="31"/>
      <c r="HB58" s="31"/>
      <c r="HC58" s="31"/>
      <c r="HD58" s="31"/>
      <c r="HE58" s="31"/>
      <c r="HF58" s="31"/>
      <c r="HG58" s="31"/>
      <c r="HH58" s="31"/>
      <c r="HI58" s="31"/>
      <c r="HJ58" s="31"/>
      <c r="HK58" s="31"/>
      <c r="HL58" s="31"/>
      <c r="HM58" s="31"/>
      <c r="HN58" s="31"/>
      <c r="HO58" s="31"/>
      <c r="HP58" s="31"/>
      <c r="HQ58" s="31"/>
      <c r="HR58" s="31"/>
      <c r="HS58" s="31"/>
      <c r="HT58" s="31"/>
      <c r="HU58" s="31"/>
      <c r="HV58" s="31"/>
      <c r="HW58" s="31"/>
      <c r="HX58" s="31"/>
      <c r="HY58" s="31"/>
      <c r="HZ58" s="31"/>
      <c r="IA58" s="31"/>
      <c r="IB58" s="31"/>
      <c r="IC58" s="31"/>
      <c r="ID58" s="31"/>
      <c r="IE58" s="31"/>
      <c r="IF58" s="31"/>
      <c r="IG58" s="31"/>
    </row>
    <row r="59" spans="1:241" s="32" customFormat="1" ht="12.75" x14ac:dyDescent="0.2">
      <c r="A59" s="27" t="s">
        <v>4</v>
      </c>
      <c r="B59" s="33" t="s">
        <v>3</v>
      </c>
      <c r="C59" s="28">
        <v>312355</v>
      </c>
      <c r="D59" s="29"/>
      <c r="E59" s="30">
        <v>0</v>
      </c>
      <c r="F59" s="29"/>
      <c r="G59" s="28">
        <f>+C59+E59</f>
        <v>312355</v>
      </c>
      <c r="H59" s="28"/>
      <c r="I59" s="30">
        <v>125321</v>
      </c>
      <c r="J59" s="28"/>
      <c r="K59" s="30">
        <f>G59-I59</f>
        <v>187034</v>
      </c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  <c r="EO59" s="31"/>
      <c r="EP59" s="31"/>
      <c r="EQ59" s="31"/>
      <c r="ER59" s="31"/>
      <c r="ES59" s="31"/>
      <c r="ET59" s="31"/>
      <c r="EU59" s="31"/>
      <c r="EV59" s="31"/>
      <c r="EW59" s="31"/>
      <c r="EX59" s="31"/>
      <c r="EY59" s="31"/>
      <c r="EZ59" s="31"/>
      <c r="FA59" s="31"/>
      <c r="FB59" s="31"/>
      <c r="FC59" s="31"/>
      <c r="FD59" s="31"/>
      <c r="FE59" s="31"/>
      <c r="FF59" s="31"/>
      <c r="FG59" s="31"/>
      <c r="FH59" s="31"/>
      <c r="FI59" s="31"/>
      <c r="FJ59" s="31"/>
      <c r="FK59" s="31"/>
      <c r="FL59" s="31"/>
      <c r="FM59" s="31"/>
      <c r="FN59" s="31"/>
      <c r="FO59" s="31"/>
      <c r="FP59" s="31"/>
      <c r="FQ59" s="31"/>
      <c r="FR59" s="31"/>
      <c r="FS59" s="31"/>
      <c r="FT59" s="31"/>
      <c r="FU59" s="31"/>
      <c r="FV59" s="31"/>
      <c r="FW59" s="31"/>
      <c r="FX59" s="31"/>
      <c r="FY59" s="31"/>
      <c r="FZ59" s="31"/>
      <c r="GA59" s="31"/>
      <c r="GB59" s="31"/>
      <c r="GC59" s="31"/>
      <c r="GD59" s="31"/>
      <c r="GE59" s="31"/>
      <c r="GF59" s="31"/>
      <c r="GG59" s="31"/>
      <c r="GH59" s="31"/>
      <c r="GI59" s="31"/>
      <c r="GJ59" s="31"/>
      <c r="GK59" s="31"/>
      <c r="GL59" s="31"/>
      <c r="GM59" s="31"/>
      <c r="GN59" s="31"/>
      <c r="GO59" s="31"/>
      <c r="GP59" s="31"/>
      <c r="GQ59" s="31"/>
      <c r="GR59" s="31"/>
      <c r="GS59" s="31"/>
      <c r="GT59" s="31"/>
      <c r="GU59" s="31"/>
      <c r="GV59" s="31"/>
      <c r="GW59" s="31"/>
      <c r="GX59" s="31"/>
      <c r="GY59" s="31"/>
      <c r="GZ59" s="31"/>
      <c r="HA59" s="31"/>
      <c r="HB59" s="31"/>
      <c r="HC59" s="31"/>
      <c r="HD59" s="31"/>
      <c r="HE59" s="31"/>
      <c r="HF59" s="31"/>
      <c r="HG59" s="31"/>
      <c r="HH59" s="31"/>
      <c r="HI59" s="31"/>
      <c r="HJ59" s="31"/>
      <c r="HK59" s="31"/>
      <c r="HL59" s="31"/>
      <c r="HM59" s="31"/>
      <c r="HN59" s="31"/>
      <c r="HO59" s="31"/>
      <c r="HP59" s="31"/>
      <c r="HQ59" s="31"/>
      <c r="HR59" s="31"/>
      <c r="HS59" s="31"/>
      <c r="HT59" s="31"/>
      <c r="HU59" s="31"/>
      <c r="HV59" s="31"/>
      <c r="HW59" s="31"/>
      <c r="HX59" s="31"/>
      <c r="HY59" s="31"/>
      <c r="HZ59" s="31"/>
      <c r="IA59" s="31"/>
      <c r="IB59" s="31"/>
      <c r="IC59" s="31"/>
      <c r="ID59" s="31"/>
      <c r="IE59" s="31"/>
      <c r="IF59" s="31"/>
      <c r="IG59" s="31"/>
    </row>
    <row r="60" spans="1:241" s="32" customFormat="1" ht="12.75" x14ac:dyDescent="0.2">
      <c r="A60" s="27" t="s">
        <v>5</v>
      </c>
      <c r="B60" s="33" t="s">
        <v>3</v>
      </c>
      <c r="C60" s="28">
        <v>851153</v>
      </c>
      <c r="D60" s="29"/>
      <c r="E60" s="30">
        <v>0</v>
      </c>
      <c r="F60" s="29"/>
      <c r="G60" s="28">
        <f>+C60+E60</f>
        <v>851153</v>
      </c>
      <c r="H60" s="28"/>
      <c r="I60" s="30">
        <v>778673</v>
      </c>
      <c r="J60" s="28"/>
      <c r="K60" s="30">
        <f>G60-I60</f>
        <v>72480</v>
      </c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31"/>
      <c r="FC60" s="31"/>
      <c r="FD60" s="31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GZ60" s="31"/>
      <c r="HA60" s="31"/>
      <c r="HB60" s="31"/>
      <c r="HC60" s="31"/>
      <c r="HD60" s="31"/>
      <c r="HE60" s="31"/>
      <c r="HF60" s="31"/>
      <c r="HG60" s="31"/>
      <c r="HH60" s="31"/>
      <c r="HI60" s="31"/>
      <c r="HJ60" s="31"/>
      <c r="HK60" s="31"/>
      <c r="HL60" s="31"/>
      <c r="HM60" s="31"/>
      <c r="HN60" s="31"/>
      <c r="HO60" s="31"/>
      <c r="HP60" s="31"/>
      <c r="HQ60" s="31"/>
      <c r="HR60" s="31"/>
      <c r="HS60" s="31"/>
      <c r="HT60" s="31"/>
      <c r="HU60" s="31"/>
      <c r="HV60" s="31"/>
      <c r="HW60" s="31"/>
      <c r="HX60" s="31"/>
      <c r="HY60" s="31"/>
      <c r="HZ60" s="31"/>
      <c r="IA60" s="31"/>
      <c r="IB60" s="31"/>
      <c r="IC60" s="31"/>
      <c r="ID60" s="31"/>
      <c r="IE60" s="31"/>
      <c r="IF60" s="31"/>
      <c r="IG60" s="31"/>
    </row>
    <row r="61" spans="1:241" s="32" customFormat="1" ht="12.75" x14ac:dyDescent="0.2">
      <c r="A61" s="27" t="s">
        <v>38</v>
      </c>
      <c r="B61" s="33" t="s">
        <v>3</v>
      </c>
      <c r="C61" s="28"/>
      <c r="D61" s="29"/>
      <c r="E61" s="28"/>
      <c r="F61" s="29"/>
      <c r="G61" s="28"/>
      <c r="H61" s="28" t="s">
        <v>3</v>
      </c>
      <c r="I61" s="30"/>
      <c r="J61" s="28"/>
      <c r="K61" s="30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  <c r="HR61" s="31"/>
      <c r="HS61" s="31"/>
      <c r="HT61" s="31"/>
      <c r="HU61" s="31"/>
      <c r="HV61" s="31"/>
      <c r="HW61" s="31"/>
      <c r="HX61" s="31"/>
      <c r="HY61" s="31"/>
      <c r="HZ61" s="31"/>
      <c r="IA61" s="31"/>
      <c r="IB61" s="31"/>
      <c r="IC61" s="31"/>
      <c r="ID61" s="31"/>
      <c r="IE61" s="31"/>
      <c r="IF61" s="31"/>
      <c r="IG61" s="31"/>
    </row>
    <row r="62" spans="1:241" s="32" customFormat="1" ht="12.75" x14ac:dyDescent="0.2">
      <c r="A62" s="27" t="s">
        <v>4</v>
      </c>
      <c r="B62" s="33" t="s">
        <v>3</v>
      </c>
      <c r="C62" s="28">
        <v>538282</v>
      </c>
      <c r="D62" s="29"/>
      <c r="E62" s="30">
        <v>0</v>
      </c>
      <c r="F62" s="29"/>
      <c r="G62" s="28">
        <f>+C62+E62</f>
        <v>538282</v>
      </c>
      <c r="H62" s="28"/>
      <c r="I62" s="30">
        <v>260843</v>
      </c>
      <c r="J62" s="28"/>
      <c r="K62" s="30">
        <f>G62-I62</f>
        <v>277439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GZ62" s="31"/>
      <c r="HA62" s="31"/>
      <c r="HB62" s="31"/>
      <c r="HC62" s="31"/>
      <c r="HD62" s="31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31"/>
      <c r="HR62" s="31"/>
      <c r="HS62" s="31"/>
      <c r="HT62" s="31"/>
      <c r="HU62" s="31"/>
      <c r="HV62" s="31"/>
      <c r="HW62" s="31"/>
      <c r="HX62" s="31"/>
      <c r="HY62" s="31"/>
      <c r="HZ62" s="31"/>
      <c r="IA62" s="31"/>
      <c r="IB62" s="31"/>
      <c r="IC62" s="31"/>
      <c r="ID62" s="31"/>
      <c r="IE62" s="31"/>
      <c r="IF62" s="31"/>
      <c r="IG62" s="31"/>
    </row>
    <row r="63" spans="1:241" s="32" customFormat="1" ht="12.75" x14ac:dyDescent="0.2">
      <c r="A63" s="27" t="s">
        <v>5</v>
      </c>
      <c r="B63" s="33" t="s">
        <v>3</v>
      </c>
      <c r="C63" s="28">
        <f>4474121+61345</f>
        <v>4535466</v>
      </c>
      <c r="D63" s="44" t="s">
        <v>43</v>
      </c>
      <c r="E63" s="30">
        <v>796727</v>
      </c>
      <c r="F63" s="29"/>
      <c r="G63" s="28">
        <f>+C63+E63</f>
        <v>5332193</v>
      </c>
      <c r="H63" s="28"/>
      <c r="I63" s="30">
        <v>2953485</v>
      </c>
      <c r="J63" s="28"/>
      <c r="K63" s="30">
        <f>G63-I63</f>
        <v>2378708</v>
      </c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  <c r="EY63" s="31"/>
      <c r="EZ63" s="31"/>
      <c r="FA63" s="31"/>
      <c r="FB63" s="31"/>
      <c r="FC63" s="31"/>
      <c r="FD63" s="31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  <c r="GH63" s="31"/>
      <c r="GI63" s="31"/>
      <c r="GJ63" s="31"/>
      <c r="GK63" s="31"/>
      <c r="GL63" s="31"/>
      <c r="GM63" s="31"/>
      <c r="GN63" s="31"/>
      <c r="GO63" s="31"/>
      <c r="GP63" s="31"/>
      <c r="GQ63" s="31"/>
      <c r="GR63" s="31"/>
      <c r="GS63" s="31"/>
      <c r="GT63" s="31"/>
      <c r="GU63" s="31"/>
      <c r="GV63" s="31"/>
      <c r="GW63" s="31"/>
      <c r="GX63" s="31"/>
      <c r="GY63" s="31"/>
      <c r="GZ63" s="31"/>
      <c r="HA63" s="31"/>
      <c r="HB63" s="31"/>
      <c r="HC63" s="31"/>
      <c r="HD63" s="31"/>
      <c r="HE63" s="31"/>
      <c r="HF63" s="31"/>
      <c r="HG63" s="31"/>
      <c r="HH63" s="31"/>
      <c r="HI63" s="31"/>
      <c r="HJ63" s="31"/>
      <c r="HK63" s="31"/>
      <c r="HL63" s="31"/>
      <c r="HM63" s="31"/>
      <c r="HN63" s="31"/>
      <c r="HO63" s="31"/>
      <c r="HP63" s="31"/>
      <c r="HQ63" s="31"/>
      <c r="HR63" s="31"/>
      <c r="HS63" s="31"/>
      <c r="HT63" s="31"/>
      <c r="HU63" s="31"/>
      <c r="HV63" s="31"/>
      <c r="HW63" s="31"/>
      <c r="HX63" s="31"/>
      <c r="HY63" s="31"/>
      <c r="HZ63" s="31"/>
      <c r="IA63" s="31"/>
      <c r="IB63" s="31"/>
      <c r="IC63" s="31"/>
      <c r="ID63" s="31"/>
      <c r="IE63" s="31"/>
      <c r="IF63" s="31"/>
      <c r="IG63" s="31"/>
    </row>
    <row r="64" spans="1:241" s="32" customFormat="1" ht="12.75" x14ac:dyDescent="0.2">
      <c r="A64" s="27" t="s">
        <v>30</v>
      </c>
      <c r="B64" s="33" t="s">
        <v>3</v>
      </c>
      <c r="C64" s="28"/>
      <c r="D64" s="29"/>
      <c r="E64" s="28"/>
      <c r="F64" s="29"/>
      <c r="G64" s="28"/>
      <c r="H64" s="28" t="s">
        <v>3</v>
      </c>
      <c r="I64" s="30"/>
      <c r="J64" s="28"/>
      <c r="K64" s="30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31"/>
      <c r="ES64" s="31"/>
      <c r="ET64" s="31"/>
      <c r="EU64" s="31"/>
      <c r="EV64" s="31"/>
      <c r="EW64" s="31"/>
      <c r="EX64" s="31"/>
      <c r="EY64" s="31"/>
      <c r="EZ64" s="31"/>
      <c r="FA64" s="31"/>
      <c r="FB64" s="31"/>
      <c r="FC64" s="31"/>
      <c r="FD64" s="31"/>
      <c r="FE64" s="31"/>
      <c r="FF64" s="31"/>
      <c r="FG64" s="31"/>
      <c r="FH64" s="31"/>
      <c r="FI64" s="31"/>
      <c r="FJ64" s="31"/>
      <c r="FK64" s="31"/>
      <c r="FL64" s="31"/>
      <c r="FM64" s="31"/>
      <c r="FN64" s="31"/>
      <c r="FO64" s="31"/>
      <c r="FP64" s="31"/>
      <c r="FQ64" s="31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31"/>
      <c r="GD64" s="31"/>
      <c r="GE64" s="31"/>
      <c r="GF64" s="31"/>
      <c r="GG64" s="31"/>
      <c r="GH64" s="31"/>
      <c r="GI64" s="31"/>
      <c r="GJ64" s="31"/>
      <c r="GK64" s="31"/>
      <c r="GL64" s="31"/>
      <c r="GM64" s="31"/>
      <c r="GN64" s="31"/>
      <c r="GO64" s="31"/>
      <c r="GP64" s="31"/>
      <c r="GQ64" s="31"/>
      <c r="GR64" s="31"/>
      <c r="GS64" s="31"/>
      <c r="GT64" s="31"/>
      <c r="GU64" s="31"/>
      <c r="GV64" s="31"/>
      <c r="GW64" s="31"/>
      <c r="GX64" s="31"/>
      <c r="GY64" s="31"/>
      <c r="GZ64" s="31"/>
      <c r="HA64" s="31"/>
      <c r="HB64" s="31"/>
      <c r="HC64" s="31"/>
      <c r="HD64" s="31"/>
      <c r="HE64" s="31"/>
      <c r="HF64" s="31"/>
      <c r="HG64" s="31"/>
      <c r="HH64" s="31"/>
      <c r="HI64" s="31"/>
      <c r="HJ64" s="31"/>
      <c r="HK64" s="31"/>
      <c r="HL64" s="31"/>
      <c r="HM64" s="31"/>
      <c r="HN64" s="31"/>
      <c r="HO64" s="31"/>
      <c r="HP64" s="31"/>
      <c r="HQ64" s="31"/>
      <c r="HR64" s="31"/>
      <c r="HS64" s="31"/>
      <c r="HT64" s="31"/>
      <c r="HU64" s="31"/>
      <c r="HV64" s="31"/>
      <c r="HW64" s="31"/>
      <c r="HX64" s="31"/>
      <c r="HY64" s="31"/>
      <c r="HZ64" s="31"/>
      <c r="IA64" s="31"/>
      <c r="IB64" s="31"/>
      <c r="IC64" s="31"/>
      <c r="ID64" s="31"/>
      <c r="IE64" s="31"/>
      <c r="IF64" s="31"/>
      <c r="IG64" s="31"/>
    </row>
    <row r="65" spans="1:241" s="32" customFormat="1" ht="12.75" x14ac:dyDescent="0.2">
      <c r="A65" s="27" t="s">
        <v>4</v>
      </c>
      <c r="B65" s="33" t="s">
        <v>3</v>
      </c>
      <c r="C65" s="28">
        <v>54403</v>
      </c>
      <c r="D65" s="29"/>
      <c r="E65" s="30">
        <v>0</v>
      </c>
      <c r="F65" s="29"/>
      <c r="G65" s="28">
        <f>+C65+E65</f>
        <v>54403</v>
      </c>
      <c r="H65" s="28"/>
      <c r="I65" s="30">
        <v>27829</v>
      </c>
      <c r="J65" s="28"/>
      <c r="K65" s="30">
        <f>G65-I65</f>
        <v>26574</v>
      </c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31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31"/>
      <c r="GF65" s="31"/>
      <c r="GG65" s="31"/>
      <c r="GH65" s="31"/>
      <c r="GI65" s="31"/>
      <c r="GJ65" s="31"/>
      <c r="GK65" s="31"/>
      <c r="GL65" s="31"/>
      <c r="GM65" s="31"/>
      <c r="GN65" s="31"/>
      <c r="GO65" s="31"/>
      <c r="GP65" s="31"/>
      <c r="GQ65" s="31"/>
      <c r="GR65" s="31"/>
      <c r="GS65" s="31"/>
      <c r="GT65" s="31"/>
      <c r="GU65" s="31"/>
      <c r="GV65" s="31"/>
      <c r="GW65" s="31"/>
      <c r="GX65" s="31"/>
      <c r="GY65" s="31"/>
      <c r="GZ65" s="31"/>
      <c r="HA65" s="31"/>
      <c r="HB65" s="31"/>
      <c r="HC65" s="31"/>
      <c r="HD65" s="31"/>
      <c r="HE65" s="31"/>
      <c r="HF65" s="31"/>
      <c r="HG65" s="31"/>
      <c r="HH65" s="31"/>
      <c r="HI65" s="31"/>
      <c r="HJ65" s="31"/>
      <c r="HK65" s="31"/>
      <c r="HL65" s="31"/>
      <c r="HM65" s="31"/>
      <c r="HN65" s="31"/>
      <c r="HO65" s="31"/>
      <c r="HP65" s="31"/>
      <c r="HQ65" s="31"/>
      <c r="HR65" s="31"/>
      <c r="HS65" s="31"/>
      <c r="HT65" s="31"/>
      <c r="HU65" s="31"/>
      <c r="HV65" s="31"/>
      <c r="HW65" s="31"/>
      <c r="HX65" s="31"/>
      <c r="HY65" s="31"/>
      <c r="HZ65" s="31"/>
      <c r="IA65" s="31"/>
      <c r="IB65" s="31"/>
      <c r="IC65" s="31"/>
      <c r="ID65" s="31"/>
      <c r="IE65" s="31"/>
      <c r="IF65" s="31"/>
      <c r="IG65" s="31"/>
    </row>
    <row r="66" spans="1:241" s="32" customFormat="1" ht="12.75" x14ac:dyDescent="0.2">
      <c r="A66" s="27" t="s">
        <v>5</v>
      </c>
      <c r="B66" s="33" t="s">
        <v>3</v>
      </c>
      <c r="C66" s="28">
        <v>240606</v>
      </c>
      <c r="D66" s="29"/>
      <c r="E66" s="30">
        <v>0</v>
      </c>
      <c r="F66" s="29"/>
      <c r="G66" s="28">
        <f>+C66+E66</f>
        <v>240606</v>
      </c>
      <c r="H66" s="28"/>
      <c r="I66" s="30">
        <v>220337</v>
      </c>
      <c r="J66" s="28"/>
      <c r="K66" s="30">
        <f>G66-I66</f>
        <v>20269</v>
      </c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31"/>
      <c r="ES66" s="31"/>
      <c r="ET66" s="31"/>
      <c r="EU66" s="31"/>
      <c r="EV66" s="31"/>
      <c r="EW66" s="31"/>
      <c r="EX66" s="31"/>
      <c r="EY66" s="31"/>
      <c r="EZ66" s="31"/>
      <c r="FA66" s="31"/>
      <c r="FB66" s="31"/>
      <c r="FC66" s="31"/>
      <c r="FD66" s="31"/>
      <c r="FE66" s="31"/>
      <c r="FF66" s="31"/>
      <c r="FG66" s="31"/>
      <c r="FH66" s="31"/>
      <c r="FI66" s="31"/>
      <c r="FJ66" s="31"/>
      <c r="FK66" s="31"/>
      <c r="FL66" s="31"/>
      <c r="FM66" s="31"/>
      <c r="FN66" s="31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31"/>
      <c r="GF66" s="31"/>
      <c r="GG66" s="31"/>
      <c r="GH66" s="31"/>
      <c r="GI66" s="31"/>
      <c r="GJ66" s="31"/>
      <c r="GK66" s="31"/>
      <c r="GL66" s="31"/>
      <c r="GM66" s="31"/>
      <c r="GN66" s="31"/>
      <c r="GO66" s="31"/>
      <c r="GP66" s="31"/>
      <c r="GQ66" s="31"/>
      <c r="GR66" s="31"/>
      <c r="GS66" s="31"/>
      <c r="GT66" s="31"/>
      <c r="GU66" s="31"/>
      <c r="GV66" s="31"/>
      <c r="GW66" s="31"/>
      <c r="GX66" s="31"/>
      <c r="GY66" s="31"/>
      <c r="GZ66" s="31"/>
      <c r="HA66" s="31"/>
      <c r="HB66" s="31"/>
      <c r="HC66" s="31"/>
      <c r="HD66" s="31"/>
      <c r="HE66" s="31"/>
      <c r="HF66" s="31"/>
      <c r="HG66" s="31"/>
      <c r="HH66" s="31"/>
      <c r="HI66" s="31"/>
      <c r="HJ66" s="31"/>
      <c r="HK66" s="31"/>
      <c r="HL66" s="31"/>
      <c r="HM66" s="31"/>
      <c r="HN66" s="31"/>
      <c r="HO66" s="31"/>
      <c r="HP66" s="31"/>
      <c r="HQ66" s="31"/>
      <c r="HR66" s="31"/>
      <c r="HS66" s="31"/>
      <c r="HT66" s="31"/>
      <c r="HU66" s="31"/>
      <c r="HV66" s="31"/>
      <c r="HW66" s="31"/>
      <c r="HX66" s="31"/>
      <c r="HY66" s="31"/>
      <c r="HZ66" s="31"/>
      <c r="IA66" s="31"/>
      <c r="IB66" s="31"/>
      <c r="IC66" s="31"/>
      <c r="ID66" s="31"/>
      <c r="IE66" s="31"/>
      <c r="IF66" s="31"/>
      <c r="IG66" s="31"/>
    </row>
    <row r="67" spans="1:241" s="32" customFormat="1" ht="12.75" x14ac:dyDescent="0.2">
      <c r="A67" s="27" t="s">
        <v>41</v>
      </c>
      <c r="B67" s="33" t="s">
        <v>3</v>
      </c>
      <c r="C67" s="28"/>
      <c r="D67" s="29"/>
      <c r="E67" s="28"/>
      <c r="F67" s="29"/>
      <c r="G67" s="28"/>
      <c r="H67" s="28" t="s">
        <v>3</v>
      </c>
      <c r="I67" s="30"/>
      <c r="J67" s="28"/>
      <c r="K67" s="30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31"/>
      <c r="HB67" s="31"/>
      <c r="HC67" s="31"/>
      <c r="HD67" s="31"/>
      <c r="HE67" s="31"/>
      <c r="HF67" s="31"/>
      <c r="HG67" s="31"/>
      <c r="HH67" s="31"/>
      <c r="HI67" s="31"/>
      <c r="HJ67" s="31"/>
      <c r="HK67" s="31"/>
      <c r="HL67" s="31"/>
      <c r="HM67" s="31"/>
      <c r="HN67" s="31"/>
      <c r="HO67" s="31"/>
      <c r="HP67" s="31"/>
      <c r="HQ67" s="31"/>
      <c r="HR67" s="31"/>
      <c r="HS67" s="31"/>
      <c r="HT67" s="31"/>
      <c r="HU67" s="31"/>
      <c r="HV67" s="31"/>
      <c r="HW67" s="31"/>
      <c r="HX67" s="31"/>
      <c r="HY67" s="31"/>
      <c r="HZ67" s="31"/>
      <c r="IA67" s="31"/>
      <c r="IB67" s="31"/>
      <c r="IC67" s="31"/>
      <c r="ID67" s="31"/>
      <c r="IE67" s="31"/>
      <c r="IF67" s="31"/>
      <c r="IG67" s="31"/>
    </row>
    <row r="68" spans="1:241" s="32" customFormat="1" ht="12.75" x14ac:dyDescent="0.2">
      <c r="A68" s="27" t="s">
        <v>6</v>
      </c>
      <c r="B68" s="33" t="s">
        <v>3</v>
      </c>
      <c r="C68" s="28">
        <v>764849</v>
      </c>
      <c r="D68" s="29"/>
      <c r="E68" s="30">
        <v>0</v>
      </c>
      <c r="F68" s="29"/>
      <c r="G68" s="28">
        <f>+C68+E68</f>
        <v>764849</v>
      </c>
      <c r="H68" s="28"/>
      <c r="I68" s="30">
        <v>371836</v>
      </c>
      <c r="J68" s="28"/>
      <c r="K68" s="30">
        <f>G68-I68</f>
        <v>393013</v>
      </c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GW68" s="31"/>
      <c r="GX68" s="31"/>
      <c r="GY68" s="31"/>
      <c r="GZ68" s="31"/>
      <c r="HA68" s="31"/>
      <c r="HB68" s="31"/>
      <c r="HC68" s="31"/>
      <c r="HD68" s="31"/>
      <c r="HE68" s="31"/>
      <c r="HF68" s="31"/>
      <c r="HG68" s="31"/>
      <c r="HH68" s="31"/>
      <c r="HI68" s="31"/>
      <c r="HJ68" s="31"/>
      <c r="HK68" s="31"/>
      <c r="HL68" s="31"/>
      <c r="HM68" s="31"/>
      <c r="HN68" s="31"/>
      <c r="HO68" s="31"/>
      <c r="HP68" s="31"/>
      <c r="HQ68" s="31"/>
      <c r="HR68" s="31"/>
      <c r="HS68" s="31"/>
      <c r="HT68" s="31"/>
      <c r="HU68" s="31"/>
      <c r="HV68" s="31"/>
      <c r="HW68" s="31"/>
      <c r="HX68" s="31"/>
      <c r="HY68" s="31"/>
      <c r="HZ68" s="31"/>
      <c r="IA68" s="31"/>
      <c r="IB68" s="31"/>
      <c r="IC68" s="31"/>
      <c r="ID68" s="31"/>
      <c r="IE68" s="31"/>
      <c r="IF68" s="31"/>
      <c r="IG68" s="31"/>
    </row>
    <row r="69" spans="1:241" s="32" customFormat="1" ht="12.75" x14ac:dyDescent="0.2">
      <c r="A69" s="27" t="s">
        <v>5</v>
      </c>
      <c r="B69" s="33" t="s">
        <v>3</v>
      </c>
      <c r="C69" s="28">
        <v>7136598</v>
      </c>
      <c r="D69" s="29"/>
      <c r="E69" s="30">
        <v>0</v>
      </c>
      <c r="F69" s="37"/>
      <c r="G69" s="28">
        <f>+C69+E69</f>
        <v>7136598</v>
      </c>
      <c r="H69" s="28"/>
      <c r="I69" s="30">
        <v>3611077</v>
      </c>
      <c r="J69" s="28"/>
      <c r="K69" s="30">
        <f>G69-I69</f>
        <v>3525521</v>
      </c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  <c r="EO69" s="31"/>
      <c r="EP69" s="31"/>
      <c r="EQ69" s="31"/>
      <c r="ER69" s="31"/>
      <c r="ES69" s="31"/>
      <c r="ET69" s="31"/>
      <c r="EU69" s="31"/>
      <c r="EV69" s="31"/>
      <c r="EW69" s="31"/>
      <c r="EX69" s="31"/>
      <c r="EY69" s="31"/>
      <c r="EZ69" s="31"/>
      <c r="FA69" s="31"/>
      <c r="FB69" s="31"/>
      <c r="FC69" s="31"/>
      <c r="FD69" s="31"/>
      <c r="FE69" s="31"/>
      <c r="FF69" s="31"/>
      <c r="FG69" s="31"/>
      <c r="FH69" s="31"/>
      <c r="FI69" s="31"/>
      <c r="FJ69" s="31"/>
      <c r="FK69" s="31"/>
      <c r="FL69" s="31"/>
      <c r="FM69" s="31"/>
      <c r="FN69" s="31"/>
      <c r="FO69" s="31"/>
      <c r="FP69" s="31"/>
      <c r="FQ69" s="31"/>
      <c r="FR69" s="31"/>
      <c r="FS69" s="31"/>
      <c r="FT69" s="31"/>
      <c r="FU69" s="31"/>
      <c r="FV69" s="31"/>
      <c r="FW69" s="31"/>
      <c r="FX69" s="31"/>
      <c r="FY69" s="31"/>
      <c r="FZ69" s="31"/>
      <c r="GA69" s="31"/>
      <c r="GB69" s="31"/>
      <c r="GC69" s="31"/>
      <c r="GD69" s="31"/>
      <c r="GE69" s="31"/>
      <c r="GF69" s="31"/>
      <c r="GG69" s="31"/>
      <c r="GH69" s="31"/>
      <c r="GI69" s="31"/>
      <c r="GJ69" s="31"/>
      <c r="GK69" s="31"/>
      <c r="GL69" s="31"/>
      <c r="GM69" s="31"/>
      <c r="GN69" s="31"/>
      <c r="GO69" s="31"/>
      <c r="GP69" s="31"/>
      <c r="GQ69" s="31"/>
      <c r="GR69" s="31"/>
      <c r="GS69" s="31"/>
      <c r="GT69" s="31"/>
      <c r="GU69" s="31"/>
      <c r="GV69" s="31"/>
      <c r="GW69" s="31"/>
      <c r="GX69" s="31"/>
      <c r="GY69" s="31"/>
      <c r="GZ69" s="31"/>
      <c r="HA69" s="31"/>
      <c r="HB69" s="31"/>
      <c r="HC69" s="31"/>
      <c r="HD69" s="31"/>
      <c r="HE69" s="31"/>
      <c r="HF69" s="31"/>
      <c r="HG69" s="31"/>
      <c r="HH69" s="31"/>
      <c r="HI69" s="31"/>
      <c r="HJ69" s="31"/>
      <c r="HK69" s="31"/>
      <c r="HL69" s="31"/>
      <c r="HM69" s="31"/>
      <c r="HN69" s="31"/>
      <c r="HO69" s="31"/>
      <c r="HP69" s="31"/>
      <c r="HQ69" s="31"/>
      <c r="HR69" s="31"/>
      <c r="HS69" s="31"/>
      <c r="HT69" s="31"/>
      <c r="HU69" s="31"/>
      <c r="HV69" s="31"/>
      <c r="HW69" s="31"/>
      <c r="HX69" s="31"/>
      <c r="HY69" s="31"/>
      <c r="HZ69" s="31"/>
      <c r="IA69" s="31"/>
      <c r="IB69" s="31"/>
      <c r="IC69" s="31"/>
      <c r="ID69" s="31"/>
      <c r="IE69" s="31"/>
      <c r="IF69" s="31"/>
      <c r="IG69" s="31"/>
    </row>
    <row r="70" spans="1:241" s="32" customFormat="1" ht="12.75" x14ac:dyDescent="0.2">
      <c r="A70" s="27" t="s">
        <v>31</v>
      </c>
      <c r="B70" s="33" t="s">
        <v>3</v>
      </c>
      <c r="C70" s="28"/>
      <c r="D70" s="29"/>
      <c r="E70" s="28"/>
      <c r="F70" s="29" t="s">
        <v>3</v>
      </c>
      <c r="G70" s="28"/>
      <c r="H70" s="28" t="s">
        <v>3</v>
      </c>
      <c r="I70" s="30"/>
      <c r="J70" s="28"/>
      <c r="K70" s="30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  <c r="EO70" s="31"/>
      <c r="EP70" s="31"/>
      <c r="EQ70" s="31"/>
      <c r="ER70" s="31"/>
      <c r="ES70" s="31"/>
      <c r="ET70" s="31"/>
      <c r="EU70" s="31"/>
      <c r="EV70" s="31"/>
      <c r="EW70" s="31"/>
      <c r="EX70" s="31"/>
      <c r="EY70" s="31"/>
      <c r="EZ70" s="31"/>
      <c r="FA70" s="31"/>
      <c r="FB70" s="31"/>
      <c r="FC70" s="31"/>
      <c r="FD70" s="31"/>
      <c r="FE70" s="31"/>
      <c r="FF70" s="31"/>
      <c r="FG70" s="31"/>
      <c r="FH70" s="31"/>
      <c r="FI70" s="31"/>
      <c r="FJ70" s="31"/>
      <c r="FK70" s="31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1"/>
      <c r="GA70" s="31"/>
      <c r="GB70" s="31"/>
      <c r="GC70" s="31"/>
      <c r="GD70" s="31"/>
      <c r="GE70" s="31"/>
      <c r="GF70" s="31"/>
      <c r="GG70" s="31"/>
      <c r="GH70" s="31"/>
      <c r="GI70" s="31"/>
      <c r="GJ70" s="31"/>
      <c r="GK70" s="31"/>
      <c r="GL70" s="31"/>
      <c r="GM70" s="31"/>
      <c r="GN70" s="31"/>
      <c r="GO70" s="31"/>
      <c r="GP70" s="31"/>
      <c r="GQ70" s="31"/>
      <c r="GR70" s="31"/>
      <c r="GS70" s="31"/>
      <c r="GT70" s="31"/>
      <c r="GU70" s="31"/>
      <c r="GV70" s="31"/>
      <c r="GW70" s="31"/>
      <c r="GX70" s="31"/>
      <c r="GY70" s="31"/>
      <c r="GZ70" s="31"/>
      <c r="HA70" s="31"/>
      <c r="HB70" s="31"/>
      <c r="HC70" s="31"/>
      <c r="HD70" s="31"/>
      <c r="HE70" s="31"/>
      <c r="HF70" s="31"/>
      <c r="HG70" s="31"/>
      <c r="HH70" s="31"/>
      <c r="HI70" s="31"/>
      <c r="HJ70" s="31"/>
      <c r="HK70" s="31"/>
      <c r="HL70" s="31"/>
      <c r="HM70" s="31"/>
      <c r="HN70" s="31"/>
      <c r="HO70" s="31"/>
      <c r="HP70" s="31"/>
      <c r="HQ70" s="31"/>
      <c r="HR70" s="31"/>
      <c r="HS70" s="31"/>
      <c r="HT70" s="31"/>
      <c r="HU70" s="31"/>
      <c r="HV70" s="31"/>
      <c r="HW70" s="31"/>
      <c r="HX70" s="31"/>
      <c r="HY70" s="31"/>
      <c r="HZ70" s="31"/>
      <c r="IA70" s="31"/>
      <c r="IB70" s="31"/>
      <c r="IC70" s="31"/>
      <c r="ID70" s="31"/>
      <c r="IE70" s="31"/>
      <c r="IF70" s="31"/>
      <c r="IG70" s="31"/>
    </row>
    <row r="71" spans="1:241" s="32" customFormat="1" ht="12.75" x14ac:dyDescent="0.2">
      <c r="A71" s="27" t="s">
        <v>6</v>
      </c>
      <c r="B71" s="33" t="s">
        <v>3</v>
      </c>
      <c r="C71" s="28">
        <v>89036</v>
      </c>
      <c r="D71" s="29"/>
      <c r="E71" s="30">
        <v>0</v>
      </c>
      <c r="F71" s="29"/>
      <c r="G71" s="28">
        <f>+C71+E71</f>
        <v>89036</v>
      </c>
      <c r="H71" s="28"/>
      <c r="I71" s="30">
        <v>71048</v>
      </c>
      <c r="J71" s="28"/>
      <c r="K71" s="30">
        <f>G71-I71</f>
        <v>17988</v>
      </c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  <c r="EJ71" s="31"/>
      <c r="EK71" s="31"/>
      <c r="EL71" s="31"/>
      <c r="EM71" s="31"/>
      <c r="EN71" s="31"/>
      <c r="EO71" s="31"/>
      <c r="EP71" s="31"/>
      <c r="EQ71" s="31"/>
      <c r="ER71" s="31"/>
      <c r="ES71" s="31"/>
      <c r="ET71" s="31"/>
      <c r="EU71" s="31"/>
      <c r="EV71" s="31"/>
      <c r="EW71" s="31"/>
      <c r="EX71" s="31"/>
      <c r="EY71" s="31"/>
      <c r="EZ71" s="31"/>
      <c r="FA71" s="31"/>
      <c r="FB71" s="31"/>
      <c r="FC71" s="31"/>
      <c r="FD71" s="31"/>
      <c r="FE71" s="31"/>
      <c r="FF71" s="31"/>
      <c r="FG71" s="31"/>
      <c r="FH71" s="31"/>
      <c r="FI71" s="31"/>
      <c r="FJ71" s="31"/>
      <c r="FK71" s="31"/>
      <c r="FL71" s="31"/>
      <c r="FM71" s="31"/>
      <c r="FN71" s="31"/>
      <c r="FO71" s="31"/>
      <c r="FP71" s="31"/>
      <c r="FQ71" s="31"/>
      <c r="FR71" s="31"/>
      <c r="FS71" s="31"/>
      <c r="FT71" s="31"/>
      <c r="FU71" s="31"/>
      <c r="FV71" s="31"/>
      <c r="FW71" s="31"/>
      <c r="FX71" s="31"/>
      <c r="FY71" s="31"/>
      <c r="FZ71" s="31"/>
      <c r="GA71" s="31"/>
      <c r="GB71" s="31"/>
      <c r="GC71" s="31"/>
      <c r="GD71" s="31"/>
      <c r="GE71" s="31"/>
      <c r="GF71" s="31"/>
      <c r="GG71" s="31"/>
      <c r="GH71" s="31"/>
      <c r="GI71" s="31"/>
      <c r="GJ71" s="31"/>
      <c r="GK71" s="31"/>
      <c r="GL71" s="31"/>
      <c r="GM71" s="31"/>
      <c r="GN71" s="31"/>
      <c r="GO71" s="31"/>
      <c r="GP71" s="31"/>
      <c r="GQ71" s="31"/>
      <c r="GR71" s="31"/>
      <c r="GS71" s="31"/>
      <c r="GT71" s="31"/>
      <c r="GU71" s="31"/>
      <c r="GV71" s="31"/>
      <c r="GW71" s="31"/>
      <c r="GX71" s="31"/>
      <c r="GY71" s="31"/>
      <c r="GZ71" s="31"/>
      <c r="HA71" s="31"/>
      <c r="HB71" s="31"/>
      <c r="HC71" s="31"/>
      <c r="HD71" s="31"/>
      <c r="HE71" s="31"/>
      <c r="HF71" s="31"/>
      <c r="HG71" s="31"/>
      <c r="HH71" s="31"/>
      <c r="HI71" s="31"/>
      <c r="HJ71" s="31"/>
      <c r="HK71" s="31"/>
      <c r="HL71" s="31"/>
      <c r="HM71" s="31"/>
      <c r="HN71" s="31"/>
      <c r="HO71" s="31"/>
      <c r="HP71" s="31"/>
      <c r="HQ71" s="31"/>
      <c r="HR71" s="31"/>
      <c r="HS71" s="31"/>
      <c r="HT71" s="31"/>
      <c r="HU71" s="31"/>
      <c r="HV71" s="31"/>
      <c r="HW71" s="31"/>
      <c r="HX71" s="31"/>
      <c r="HY71" s="31"/>
      <c r="HZ71" s="31"/>
      <c r="IA71" s="31"/>
      <c r="IB71" s="31"/>
      <c r="IC71" s="31"/>
      <c r="ID71" s="31"/>
      <c r="IE71" s="31"/>
      <c r="IF71" s="31"/>
      <c r="IG71" s="31"/>
    </row>
    <row r="72" spans="1:241" s="32" customFormat="1" ht="12.75" x14ac:dyDescent="0.2">
      <c r="A72" s="27" t="s">
        <v>5</v>
      </c>
      <c r="B72" s="33" t="s">
        <v>3</v>
      </c>
      <c r="C72" s="28">
        <v>3832305</v>
      </c>
      <c r="D72" s="29"/>
      <c r="E72" s="30">
        <v>0</v>
      </c>
      <c r="F72" s="29"/>
      <c r="G72" s="28">
        <f>+C72+E72</f>
        <v>3832305</v>
      </c>
      <c r="H72" s="28"/>
      <c r="I72" s="30">
        <v>2111114</v>
      </c>
      <c r="J72" s="28"/>
      <c r="K72" s="30">
        <f>G72-I72</f>
        <v>1721191</v>
      </c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  <c r="EO72" s="31"/>
      <c r="EP72" s="31"/>
      <c r="EQ72" s="31"/>
      <c r="ER72" s="31"/>
      <c r="ES72" s="31"/>
      <c r="ET72" s="31"/>
      <c r="EU72" s="31"/>
      <c r="EV72" s="31"/>
      <c r="EW72" s="31"/>
      <c r="EX72" s="31"/>
      <c r="EY72" s="31"/>
      <c r="EZ72" s="31"/>
      <c r="FA72" s="31"/>
      <c r="FB72" s="31"/>
      <c r="FC72" s="31"/>
      <c r="FD72" s="31"/>
      <c r="FE72" s="31"/>
      <c r="FF72" s="31"/>
      <c r="FG72" s="31"/>
      <c r="FH72" s="31"/>
      <c r="FI72" s="31"/>
      <c r="FJ72" s="31"/>
      <c r="FK72" s="31"/>
      <c r="FL72" s="31"/>
      <c r="FM72" s="31"/>
      <c r="FN72" s="31"/>
      <c r="FO72" s="31"/>
      <c r="FP72" s="31"/>
      <c r="FQ72" s="31"/>
      <c r="FR72" s="31"/>
      <c r="FS72" s="31"/>
      <c r="FT72" s="31"/>
      <c r="FU72" s="31"/>
      <c r="FV72" s="31"/>
      <c r="FW72" s="31"/>
      <c r="FX72" s="31"/>
      <c r="FY72" s="31"/>
      <c r="FZ72" s="31"/>
      <c r="GA72" s="31"/>
      <c r="GB72" s="31"/>
      <c r="GC72" s="31"/>
      <c r="GD72" s="31"/>
      <c r="GE72" s="31"/>
      <c r="GF72" s="31"/>
      <c r="GG72" s="31"/>
      <c r="GH72" s="31"/>
      <c r="GI72" s="31"/>
      <c r="GJ72" s="31"/>
      <c r="GK72" s="31"/>
      <c r="GL72" s="31"/>
      <c r="GM72" s="31"/>
      <c r="GN72" s="31"/>
      <c r="GO72" s="31"/>
      <c r="GP72" s="31"/>
      <c r="GQ72" s="31"/>
      <c r="GR72" s="31"/>
      <c r="GS72" s="31"/>
      <c r="GT72" s="31"/>
      <c r="GU72" s="31"/>
      <c r="GV72" s="31"/>
      <c r="GW72" s="31"/>
      <c r="GX72" s="31"/>
      <c r="GY72" s="31"/>
      <c r="GZ72" s="31"/>
      <c r="HA72" s="31"/>
      <c r="HB72" s="31"/>
      <c r="HC72" s="31"/>
      <c r="HD72" s="31"/>
      <c r="HE72" s="31"/>
      <c r="HF72" s="31"/>
      <c r="HG72" s="31"/>
      <c r="HH72" s="31"/>
      <c r="HI72" s="31"/>
      <c r="HJ72" s="31"/>
      <c r="HK72" s="31"/>
      <c r="HL72" s="31"/>
      <c r="HM72" s="31"/>
      <c r="HN72" s="31"/>
      <c r="HO72" s="31"/>
      <c r="HP72" s="31"/>
      <c r="HQ72" s="31"/>
      <c r="HR72" s="31"/>
      <c r="HS72" s="31"/>
      <c r="HT72" s="31"/>
      <c r="HU72" s="31"/>
      <c r="HV72" s="31"/>
      <c r="HW72" s="31"/>
      <c r="HX72" s="31"/>
      <c r="HY72" s="31"/>
      <c r="HZ72" s="31"/>
      <c r="IA72" s="31"/>
      <c r="IB72" s="31"/>
      <c r="IC72" s="31"/>
      <c r="ID72" s="31"/>
      <c r="IE72" s="31"/>
      <c r="IF72" s="31"/>
      <c r="IG72" s="31"/>
    </row>
    <row r="73" spans="1:241" s="32" customFormat="1" ht="12.75" x14ac:dyDescent="0.2">
      <c r="A73" s="27" t="s">
        <v>32</v>
      </c>
      <c r="B73" s="33" t="s">
        <v>3</v>
      </c>
      <c r="C73" s="28"/>
      <c r="D73" s="29"/>
      <c r="E73" s="28"/>
      <c r="F73" s="29"/>
      <c r="G73" s="28"/>
      <c r="H73" s="28" t="s">
        <v>3</v>
      </c>
      <c r="I73" s="30"/>
      <c r="J73" s="28"/>
      <c r="K73" s="30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  <c r="EO73" s="31"/>
      <c r="EP73" s="31"/>
      <c r="EQ73" s="31"/>
      <c r="ER73" s="31"/>
      <c r="ES73" s="31"/>
      <c r="ET73" s="31"/>
      <c r="EU73" s="31"/>
      <c r="EV73" s="31"/>
      <c r="EW73" s="31"/>
      <c r="EX73" s="31"/>
      <c r="EY73" s="31"/>
      <c r="EZ73" s="31"/>
      <c r="FA73" s="31"/>
      <c r="FB73" s="31"/>
      <c r="FC73" s="31"/>
      <c r="FD73" s="31"/>
      <c r="FE73" s="31"/>
      <c r="FF73" s="31"/>
      <c r="FG73" s="31"/>
      <c r="FH73" s="31"/>
      <c r="FI73" s="31"/>
      <c r="FJ73" s="31"/>
      <c r="FK73" s="31"/>
      <c r="FL73" s="31"/>
      <c r="FM73" s="31"/>
      <c r="FN73" s="31"/>
      <c r="FO73" s="31"/>
      <c r="FP73" s="31"/>
      <c r="FQ73" s="31"/>
      <c r="FR73" s="31"/>
      <c r="FS73" s="31"/>
      <c r="FT73" s="31"/>
      <c r="FU73" s="31"/>
      <c r="FV73" s="31"/>
      <c r="FW73" s="31"/>
      <c r="FX73" s="31"/>
      <c r="FY73" s="31"/>
      <c r="FZ73" s="31"/>
      <c r="GA73" s="31"/>
      <c r="GB73" s="31"/>
      <c r="GC73" s="31"/>
      <c r="GD73" s="31"/>
      <c r="GE73" s="31"/>
      <c r="GF73" s="31"/>
      <c r="GG73" s="31"/>
      <c r="GH73" s="31"/>
      <c r="GI73" s="31"/>
      <c r="GJ73" s="31"/>
      <c r="GK73" s="31"/>
      <c r="GL73" s="31"/>
      <c r="GM73" s="31"/>
      <c r="GN73" s="31"/>
      <c r="GO73" s="31"/>
      <c r="GP73" s="31"/>
      <c r="GQ73" s="31"/>
      <c r="GR73" s="31"/>
      <c r="GS73" s="31"/>
      <c r="GT73" s="31"/>
      <c r="GU73" s="31"/>
      <c r="GV73" s="31"/>
      <c r="GW73" s="31"/>
      <c r="GX73" s="31"/>
      <c r="GY73" s="31"/>
      <c r="GZ73" s="31"/>
      <c r="HA73" s="31"/>
      <c r="HB73" s="31"/>
      <c r="HC73" s="31"/>
      <c r="HD73" s="31"/>
      <c r="HE73" s="31"/>
      <c r="HF73" s="31"/>
      <c r="HG73" s="31"/>
      <c r="HH73" s="31"/>
      <c r="HI73" s="31"/>
      <c r="HJ73" s="31"/>
      <c r="HK73" s="31"/>
      <c r="HL73" s="31"/>
      <c r="HM73" s="31"/>
      <c r="HN73" s="31"/>
      <c r="HO73" s="31"/>
      <c r="HP73" s="31"/>
      <c r="HQ73" s="31"/>
      <c r="HR73" s="31"/>
      <c r="HS73" s="31"/>
      <c r="HT73" s="31"/>
      <c r="HU73" s="31"/>
      <c r="HV73" s="31"/>
      <c r="HW73" s="31"/>
      <c r="HX73" s="31"/>
      <c r="HY73" s="31"/>
      <c r="HZ73" s="31"/>
      <c r="IA73" s="31"/>
      <c r="IB73" s="31"/>
      <c r="IC73" s="31"/>
      <c r="ID73" s="31"/>
      <c r="IE73" s="31"/>
      <c r="IF73" s="31"/>
      <c r="IG73" s="31"/>
    </row>
    <row r="74" spans="1:241" s="32" customFormat="1" ht="12.75" x14ac:dyDescent="0.2">
      <c r="A74" s="27" t="s">
        <v>4</v>
      </c>
      <c r="B74" s="33" t="s">
        <v>3</v>
      </c>
      <c r="C74" s="28">
        <v>108912</v>
      </c>
      <c r="D74" s="29"/>
      <c r="E74" s="30">
        <v>0</v>
      </c>
      <c r="F74" s="29"/>
      <c r="G74" s="28">
        <f>+C74+E74</f>
        <v>108912</v>
      </c>
      <c r="H74" s="28"/>
      <c r="I74" s="30">
        <v>44212</v>
      </c>
      <c r="J74" s="28"/>
      <c r="K74" s="30">
        <f>G74-I74</f>
        <v>64700</v>
      </c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  <c r="EH74" s="31"/>
      <c r="EI74" s="31"/>
      <c r="EJ74" s="31"/>
      <c r="EK74" s="31"/>
      <c r="EL74" s="31"/>
      <c r="EM74" s="31"/>
      <c r="EN74" s="31"/>
      <c r="EO74" s="31"/>
      <c r="EP74" s="31"/>
      <c r="EQ74" s="31"/>
      <c r="ER74" s="31"/>
      <c r="ES74" s="31"/>
      <c r="ET74" s="31"/>
      <c r="EU74" s="31"/>
      <c r="EV74" s="31"/>
      <c r="EW74" s="31"/>
      <c r="EX74" s="31"/>
      <c r="EY74" s="31"/>
      <c r="EZ74" s="31"/>
      <c r="FA74" s="31"/>
      <c r="FB74" s="31"/>
      <c r="FC74" s="31"/>
      <c r="FD74" s="31"/>
      <c r="FE74" s="31"/>
      <c r="FF74" s="31"/>
      <c r="FG74" s="31"/>
      <c r="FH74" s="31"/>
      <c r="FI74" s="31"/>
      <c r="FJ74" s="31"/>
      <c r="FK74" s="31"/>
      <c r="FL74" s="31"/>
      <c r="FM74" s="31"/>
      <c r="FN74" s="31"/>
      <c r="FO74" s="31"/>
      <c r="FP74" s="31"/>
      <c r="FQ74" s="31"/>
      <c r="FR74" s="31"/>
      <c r="FS74" s="31"/>
      <c r="FT74" s="31"/>
      <c r="FU74" s="31"/>
      <c r="FV74" s="31"/>
      <c r="FW74" s="31"/>
      <c r="FX74" s="31"/>
      <c r="FY74" s="31"/>
      <c r="FZ74" s="31"/>
      <c r="GA74" s="31"/>
      <c r="GB74" s="31"/>
      <c r="GC74" s="31"/>
      <c r="GD74" s="31"/>
      <c r="GE74" s="31"/>
      <c r="GF74" s="31"/>
      <c r="GG74" s="31"/>
      <c r="GH74" s="31"/>
      <c r="GI74" s="31"/>
      <c r="GJ74" s="31"/>
      <c r="GK74" s="31"/>
      <c r="GL74" s="31"/>
      <c r="GM74" s="31"/>
      <c r="GN74" s="31"/>
      <c r="GO74" s="31"/>
      <c r="GP74" s="31"/>
      <c r="GQ74" s="31"/>
      <c r="GR74" s="31"/>
      <c r="GS74" s="31"/>
      <c r="GT74" s="31"/>
      <c r="GU74" s="31"/>
      <c r="GV74" s="31"/>
      <c r="GW74" s="31"/>
      <c r="GX74" s="31"/>
      <c r="GY74" s="31"/>
      <c r="GZ74" s="31"/>
      <c r="HA74" s="31"/>
      <c r="HB74" s="31"/>
      <c r="HC74" s="31"/>
      <c r="HD74" s="31"/>
      <c r="HE74" s="31"/>
      <c r="HF74" s="31"/>
      <c r="HG74" s="31"/>
      <c r="HH74" s="31"/>
      <c r="HI74" s="31"/>
      <c r="HJ74" s="31"/>
      <c r="HK74" s="31"/>
      <c r="HL74" s="31"/>
      <c r="HM74" s="31"/>
      <c r="HN74" s="31"/>
      <c r="HO74" s="31"/>
      <c r="HP74" s="31"/>
      <c r="HQ74" s="31"/>
      <c r="HR74" s="31"/>
      <c r="HS74" s="31"/>
      <c r="HT74" s="31"/>
      <c r="HU74" s="31"/>
      <c r="HV74" s="31"/>
      <c r="HW74" s="31"/>
      <c r="HX74" s="31"/>
      <c r="HY74" s="31"/>
      <c r="HZ74" s="31"/>
      <c r="IA74" s="31"/>
      <c r="IB74" s="31"/>
      <c r="IC74" s="31"/>
      <c r="ID74" s="31"/>
      <c r="IE74" s="31"/>
      <c r="IF74" s="31"/>
      <c r="IG74" s="31"/>
    </row>
    <row r="75" spans="1:241" s="32" customFormat="1" ht="12.75" x14ac:dyDescent="0.2">
      <c r="A75" s="27" t="s">
        <v>5</v>
      </c>
      <c r="B75" s="33" t="s">
        <v>3</v>
      </c>
      <c r="C75" s="38">
        <v>437891</v>
      </c>
      <c r="D75" s="29"/>
      <c r="E75" s="39">
        <v>0</v>
      </c>
      <c r="F75" s="29"/>
      <c r="G75" s="38">
        <f>+C75+E75</f>
        <v>437891</v>
      </c>
      <c r="H75" s="28"/>
      <c r="I75" s="39">
        <v>310230</v>
      </c>
      <c r="J75" s="28"/>
      <c r="K75" s="39">
        <f>G75-I75</f>
        <v>127661</v>
      </c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1"/>
      <c r="DT75" s="31"/>
      <c r="DU75" s="31"/>
      <c r="DV75" s="31"/>
      <c r="DW75" s="31"/>
      <c r="DX75" s="31"/>
      <c r="DY75" s="31"/>
      <c r="DZ75" s="31"/>
      <c r="EA75" s="31"/>
      <c r="EB75" s="31"/>
      <c r="EC75" s="31"/>
      <c r="ED75" s="31"/>
      <c r="EE75" s="31"/>
      <c r="EF75" s="31"/>
      <c r="EG75" s="31"/>
      <c r="EH75" s="31"/>
      <c r="EI75" s="31"/>
      <c r="EJ75" s="31"/>
      <c r="EK75" s="31"/>
      <c r="EL75" s="31"/>
      <c r="EM75" s="31"/>
      <c r="EN75" s="31"/>
      <c r="EO75" s="31"/>
      <c r="EP75" s="31"/>
      <c r="EQ75" s="31"/>
      <c r="ER75" s="31"/>
      <c r="ES75" s="31"/>
      <c r="ET75" s="31"/>
      <c r="EU75" s="31"/>
      <c r="EV75" s="31"/>
      <c r="EW75" s="31"/>
      <c r="EX75" s="31"/>
      <c r="EY75" s="31"/>
      <c r="EZ75" s="31"/>
      <c r="FA75" s="31"/>
      <c r="FB75" s="31"/>
      <c r="FC75" s="31"/>
      <c r="FD75" s="31"/>
      <c r="FE75" s="31"/>
      <c r="FF75" s="31"/>
      <c r="FG75" s="31"/>
      <c r="FH75" s="31"/>
      <c r="FI75" s="31"/>
      <c r="FJ75" s="31"/>
      <c r="FK75" s="31"/>
      <c r="FL75" s="31"/>
      <c r="FM75" s="31"/>
      <c r="FN75" s="31"/>
      <c r="FO75" s="31"/>
      <c r="FP75" s="31"/>
      <c r="FQ75" s="31"/>
      <c r="FR75" s="31"/>
      <c r="FS75" s="31"/>
      <c r="FT75" s="31"/>
      <c r="FU75" s="31"/>
      <c r="FV75" s="31"/>
      <c r="FW75" s="31"/>
      <c r="FX75" s="31"/>
      <c r="FY75" s="31"/>
      <c r="FZ75" s="31"/>
      <c r="GA75" s="31"/>
      <c r="GB75" s="31"/>
      <c r="GC75" s="31"/>
      <c r="GD75" s="31"/>
      <c r="GE75" s="31"/>
      <c r="GF75" s="31"/>
      <c r="GG75" s="31"/>
      <c r="GH75" s="31"/>
      <c r="GI75" s="31"/>
      <c r="GJ75" s="31"/>
      <c r="GK75" s="31"/>
      <c r="GL75" s="31"/>
      <c r="GM75" s="31"/>
      <c r="GN75" s="31"/>
      <c r="GO75" s="31"/>
      <c r="GP75" s="31"/>
      <c r="GQ75" s="31"/>
      <c r="GR75" s="31"/>
      <c r="GS75" s="31"/>
      <c r="GT75" s="31"/>
      <c r="GU75" s="31"/>
      <c r="GV75" s="31"/>
      <c r="GW75" s="31"/>
      <c r="GX75" s="31"/>
      <c r="GY75" s="31"/>
      <c r="GZ75" s="31"/>
      <c r="HA75" s="31"/>
      <c r="HB75" s="31"/>
      <c r="HC75" s="31"/>
      <c r="HD75" s="31"/>
      <c r="HE75" s="31"/>
      <c r="HF75" s="31"/>
      <c r="HG75" s="31"/>
      <c r="HH75" s="31"/>
      <c r="HI75" s="31"/>
      <c r="HJ75" s="31"/>
      <c r="HK75" s="31"/>
      <c r="HL75" s="31"/>
      <c r="HM75" s="31"/>
      <c r="HN75" s="31"/>
      <c r="HO75" s="31"/>
      <c r="HP75" s="31"/>
      <c r="HQ75" s="31"/>
      <c r="HR75" s="31"/>
      <c r="HS75" s="31"/>
      <c r="HT75" s="31"/>
      <c r="HU75" s="31"/>
      <c r="HV75" s="31"/>
      <c r="HW75" s="31"/>
      <c r="HX75" s="31"/>
      <c r="HY75" s="31"/>
      <c r="HZ75" s="31"/>
      <c r="IA75" s="31"/>
      <c r="IB75" s="31"/>
      <c r="IC75" s="31"/>
      <c r="ID75" s="31"/>
      <c r="IE75" s="31"/>
      <c r="IF75" s="31"/>
      <c r="IG75" s="31"/>
    </row>
    <row r="76" spans="1:241" s="32" customFormat="1" ht="12.75" x14ac:dyDescent="0.2">
      <c r="A76" s="27"/>
      <c r="B76" s="33"/>
      <c r="C76" s="28"/>
      <c r="D76" s="29"/>
      <c r="E76" s="30"/>
      <c r="F76" s="29"/>
      <c r="G76" s="28"/>
      <c r="H76" s="28"/>
      <c r="I76" s="30"/>
      <c r="J76" s="28"/>
      <c r="K76" s="30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1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31"/>
      <c r="FD76" s="31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GW76" s="31"/>
      <c r="GX76" s="31"/>
      <c r="GY76" s="31"/>
      <c r="GZ76" s="31"/>
      <c r="HA76" s="31"/>
      <c r="HB76" s="31"/>
      <c r="HC76" s="31"/>
      <c r="HD76" s="31"/>
      <c r="HE76" s="31"/>
      <c r="HF76" s="31"/>
      <c r="HG76" s="31"/>
      <c r="HH76" s="31"/>
      <c r="HI76" s="31"/>
      <c r="HJ76" s="31"/>
      <c r="HK76" s="31"/>
      <c r="HL76" s="31"/>
      <c r="HM76" s="31"/>
      <c r="HN76" s="31"/>
      <c r="HO76" s="31"/>
      <c r="HP76" s="31"/>
      <c r="HQ76" s="31"/>
      <c r="HR76" s="31"/>
      <c r="HS76" s="31"/>
      <c r="HT76" s="31"/>
      <c r="HU76" s="31"/>
      <c r="HV76" s="31"/>
      <c r="HW76" s="31"/>
      <c r="HX76" s="31"/>
      <c r="HY76" s="31"/>
      <c r="HZ76" s="31"/>
      <c r="IA76" s="31"/>
      <c r="IB76" s="31"/>
      <c r="IC76" s="31"/>
      <c r="ID76" s="31"/>
      <c r="IE76" s="31"/>
      <c r="IF76" s="31"/>
      <c r="IG76" s="31"/>
    </row>
    <row r="77" spans="1:241" s="32" customFormat="1" ht="12.75" x14ac:dyDescent="0.2">
      <c r="A77" s="27" t="s">
        <v>19</v>
      </c>
      <c r="B77" s="33"/>
      <c r="C77" s="38">
        <f>SUM(C24:C76)</f>
        <v>55722267</v>
      </c>
      <c r="D77" s="29"/>
      <c r="E77" s="38">
        <f>SUM(E24:E76)</f>
        <v>796727</v>
      </c>
      <c r="F77" s="29"/>
      <c r="G77" s="38">
        <f>SUM(G24:G76)</f>
        <v>56518994</v>
      </c>
      <c r="H77" s="28"/>
      <c r="I77" s="38">
        <f>SUM(I24:I76)</f>
        <v>28928636</v>
      </c>
      <c r="J77" s="28"/>
      <c r="K77" s="38">
        <f>SUM(K24:K76)</f>
        <v>27590358</v>
      </c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  <c r="EH77" s="31"/>
      <c r="EI77" s="31"/>
      <c r="EJ77" s="31"/>
      <c r="EK77" s="31"/>
      <c r="EL77" s="31"/>
      <c r="EM77" s="31"/>
      <c r="EN77" s="31"/>
      <c r="EO77" s="31"/>
      <c r="EP77" s="31"/>
      <c r="EQ77" s="31"/>
      <c r="ER77" s="31"/>
      <c r="ES77" s="31"/>
      <c r="ET77" s="31"/>
      <c r="EU77" s="31"/>
      <c r="EV77" s="31"/>
      <c r="EW77" s="31"/>
      <c r="EX77" s="31"/>
      <c r="EY77" s="31"/>
      <c r="EZ77" s="31"/>
      <c r="FA77" s="31"/>
      <c r="FB77" s="31"/>
      <c r="FC77" s="31"/>
      <c r="FD77" s="31"/>
      <c r="FE77" s="31"/>
      <c r="FF77" s="31"/>
      <c r="FG77" s="31"/>
      <c r="FH77" s="31"/>
      <c r="FI77" s="31"/>
      <c r="FJ77" s="31"/>
      <c r="FK77" s="31"/>
      <c r="FL77" s="31"/>
      <c r="FM77" s="31"/>
      <c r="FN77" s="31"/>
      <c r="FO77" s="31"/>
      <c r="FP77" s="31"/>
      <c r="FQ77" s="31"/>
      <c r="FR77" s="31"/>
      <c r="FS77" s="31"/>
      <c r="FT77" s="31"/>
      <c r="FU77" s="31"/>
      <c r="FV77" s="31"/>
      <c r="FW77" s="31"/>
      <c r="FX77" s="31"/>
      <c r="FY77" s="31"/>
      <c r="FZ77" s="31"/>
      <c r="GA77" s="31"/>
      <c r="GB77" s="31"/>
      <c r="GC77" s="31"/>
      <c r="GD77" s="31"/>
      <c r="GE77" s="31"/>
      <c r="GF77" s="31"/>
      <c r="GG77" s="31"/>
      <c r="GH77" s="31"/>
      <c r="GI77" s="31"/>
      <c r="GJ77" s="31"/>
      <c r="GK77" s="31"/>
      <c r="GL77" s="31"/>
      <c r="GM77" s="31"/>
      <c r="GN77" s="31"/>
      <c r="GO77" s="31"/>
      <c r="GP77" s="31"/>
      <c r="GQ77" s="31"/>
      <c r="GR77" s="31"/>
      <c r="GS77" s="31"/>
      <c r="GT77" s="31"/>
      <c r="GU77" s="31"/>
      <c r="GV77" s="31"/>
      <c r="GW77" s="31"/>
      <c r="GX77" s="31"/>
      <c r="GY77" s="31"/>
      <c r="GZ77" s="31"/>
      <c r="HA77" s="31"/>
      <c r="HB77" s="31"/>
      <c r="HC77" s="31"/>
      <c r="HD77" s="31"/>
      <c r="HE77" s="31"/>
      <c r="HF77" s="31"/>
      <c r="HG77" s="31"/>
      <c r="HH77" s="31"/>
      <c r="HI77" s="31"/>
      <c r="HJ77" s="31"/>
      <c r="HK77" s="31"/>
      <c r="HL77" s="31"/>
      <c r="HM77" s="31"/>
      <c r="HN77" s="31"/>
      <c r="HO77" s="31"/>
      <c r="HP77" s="31"/>
      <c r="HQ77" s="31"/>
      <c r="HR77" s="31"/>
      <c r="HS77" s="31"/>
      <c r="HT77" s="31"/>
      <c r="HU77" s="31"/>
      <c r="HV77" s="31"/>
      <c r="HW77" s="31"/>
      <c r="HX77" s="31"/>
      <c r="HY77" s="31"/>
      <c r="HZ77" s="31"/>
      <c r="IA77" s="31"/>
      <c r="IB77" s="31"/>
      <c r="IC77" s="31"/>
      <c r="ID77" s="31"/>
      <c r="IE77" s="31"/>
      <c r="IF77" s="31"/>
      <c r="IG77" s="31"/>
    </row>
    <row r="78" spans="1:241" s="32" customFormat="1" ht="12.75" x14ac:dyDescent="0.2">
      <c r="A78" s="27"/>
      <c r="B78" s="33"/>
      <c r="C78" s="28"/>
      <c r="D78" s="29"/>
      <c r="E78" s="30"/>
      <c r="F78" s="29"/>
      <c r="G78" s="28"/>
      <c r="H78" s="28"/>
      <c r="I78" s="30"/>
      <c r="J78" s="28"/>
      <c r="K78" s="30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31"/>
      <c r="DV78" s="31"/>
      <c r="DW78" s="31"/>
      <c r="DX78" s="31"/>
      <c r="DY78" s="31"/>
      <c r="DZ78" s="31"/>
      <c r="EA78" s="31"/>
      <c r="EB78" s="31"/>
      <c r="EC78" s="31"/>
      <c r="ED78" s="31"/>
      <c r="EE78" s="31"/>
      <c r="EF78" s="31"/>
      <c r="EG78" s="31"/>
      <c r="EH78" s="31"/>
      <c r="EI78" s="31"/>
      <c r="EJ78" s="31"/>
      <c r="EK78" s="31"/>
      <c r="EL78" s="31"/>
      <c r="EM78" s="31"/>
      <c r="EN78" s="31"/>
      <c r="EO78" s="31"/>
      <c r="EP78" s="31"/>
      <c r="EQ78" s="31"/>
      <c r="ER78" s="31"/>
      <c r="ES78" s="31"/>
      <c r="ET78" s="31"/>
      <c r="EU78" s="31"/>
      <c r="EV78" s="31"/>
      <c r="EW78" s="31"/>
      <c r="EX78" s="31"/>
      <c r="EY78" s="31"/>
      <c r="EZ78" s="31"/>
      <c r="FA78" s="31"/>
      <c r="FB78" s="31"/>
      <c r="FC78" s="31"/>
      <c r="FD78" s="31"/>
      <c r="FE78" s="31"/>
      <c r="FF78" s="31"/>
      <c r="FG78" s="31"/>
      <c r="FH78" s="31"/>
      <c r="FI78" s="31"/>
      <c r="FJ78" s="31"/>
      <c r="FK78" s="31"/>
      <c r="FL78" s="31"/>
      <c r="FM78" s="31"/>
      <c r="FN78" s="31"/>
      <c r="FO78" s="31"/>
      <c r="FP78" s="31"/>
      <c r="FQ78" s="31"/>
      <c r="FR78" s="31"/>
      <c r="FS78" s="31"/>
      <c r="FT78" s="31"/>
      <c r="FU78" s="31"/>
      <c r="FV78" s="31"/>
      <c r="FW78" s="31"/>
      <c r="FX78" s="31"/>
      <c r="FY78" s="31"/>
      <c r="FZ78" s="31"/>
      <c r="GA78" s="31"/>
      <c r="GB78" s="31"/>
      <c r="GC78" s="31"/>
      <c r="GD78" s="31"/>
      <c r="GE78" s="31"/>
      <c r="GF78" s="31"/>
      <c r="GG78" s="31"/>
      <c r="GH78" s="31"/>
      <c r="GI78" s="31"/>
      <c r="GJ78" s="31"/>
      <c r="GK78" s="31"/>
      <c r="GL78" s="31"/>
      <c r="GM78" s="31"/>
      <c r="GN78" s="31"/>
      <c r="GO78" s="31"/>
      <c r="GP78" s="31"/>
      <c r="GQ78" s="31"/>
      <c r="GR78" s="31"/>
      <c r="GS78" s="31"/>
      <c r="GT78" s="31"/>
      <c r="GU78" s="31"/>
      <c r="GV78" s="31"/>
      <c r="GW78" s="31"/>
      <c r="GX78" s="31"/>
      <c r="GY78" s="31"/>
      <c r="GZ78" s="31"/>
      <c r="HA78" s="31"/>
      <c r="HB78" s="31"/>
      <c r="HC78" s="31"/>
      <c r="HD78" s="31"/>
      <c r="HE78" s="31"/>
      <c r="HF78" s="31"/>
      <c r="HG78" s="31"/>
      <c r="HH78" s="31"/>
      <c r="HI78" s="31"/>
      <c r="HJ78" s="31"/>
      <c r="HK78" s="31"/>
      <c r="HL78" s="31"/>
      <c r="HM78" s="31"/>
      <c r="HN78" s="31"/>
      <c r="HO78" s="31"/>
      <c r="HP78" s="31"/>
      <c r="HQ78" s="31"/>
      <c r="HR78" s="31"/>
      <c r="HS78" s="31"/>
      <c r="HT78" s="31"/>
      <c r="HU78" s="31"/>
      <c r="HV78" s="31"/>
      <c r="HW78" s="31"/>
      <c r="HX78" s="31"/>
      <c r="HY78" s="31"/>
      <c r="HZ78" s="31"/>
      <c r="IA78" s="31"/>
      <c r="IB78" s="31"/>
      <c r="IC78" s="31"/>
      <c r="ID78" s="31"/>
      <c r="IE78" s="31"/>
      <c r="IF78" s="31"/>
      <c r="IG78" s="31"/>
    </row>
    <row r="79" spans="1:241" s="32" customFormat="1" ht="12.75" x14ac:dyDescent="0.2">
      <c r="A79" s="27" t="s">
        <v>15</v>
      </c>
      <c r="B79" s="33" t="s">
        <v>3</v>
      </c>
      <c r="C79" s="28"/>
      <c r="D79" s="29"/>
      <c r="E79" s="28"/>
      <c r="F79" s="29"/>
      <c r="G79" s="28"/>
      <c r="H79" s="28" t="s">
        <v>3</v>
      </c>
      <c r="I79" s="30" t="s">
        <v>3</v>
      </c>
      <c r="J79" s="28"/>
      <c r="K79" s="30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1"/>
      <c r="EI79" s="31"/>
      <c r="EJ79" s="31"/>
      <c r="EK79" s="31"/>
      <c r="EL79" s="31"/>
      <c r="EM79" s="31"/>
      <c r="EN79" s="31"/>
      <c r="EO79" s="31"/>
      <c r="EP79" s="31"/>
      <c r="EQ79" s="31"/>
      <c r="ER79" s="31"/>
      <c r="ES79" s="31"/>
      <c r="ET79" s="31"/>
      <c r="EU79" s="31"/>
      <c r="EV79" s="31"/>
      <c r="EW79" s="31"/>
      <c r="EX79" s="31"/>
      <c r="EY79" s="31"/>
      <c r="EZ79" s="31"/>
      <c r="FA79" s="31"/>
      <c r="FB79" s="31"/>
      <c r="FC79" s="31"/>
      <c r="FD79" s="31"/>
      <c r="FE79" s="31"/>
      <c r="FF79" s="31"/>
      <c r="FG79" s="31"/>
      <c r="FH79" s="31"/>
      <c r="FI79" s="31"/>
      <c r="FJ79" s="31"/>
      <c r="FK79" s="31"/>
      <c r="FL79" s="31"/>
      <c r="FM79" s="31"/>
      <c r="FN79" s="31"/>
      <c r="FO79" s="31"/>
      <c r="FP79" s="31"/>
      <c r="FQ79" s="31"/>
      <c r="FR79" s="31"/>
      <c r="FS79" s="31"/>
      <c r="FT79" s="31"/>
      <c r="FU79" s="31"/>
      <c r="FV79" s="31"/>
      <c r="FW79" s="31"/>
      <c r="FX79" s="31"/>
      <c r="FY79" s="31"/>
      <c r="FZ79" s="31"/>
      <c r="GA79" s="31"/>
      <c r="GB79" s="31"/>
      <c r="GC79" s="31"/>
      <c r="GD79" s="31"/>
      <c r="GE79" s="31"/>
      <c r="GF79" s="31"/>
      <c r="GG79" s="31"/>
      <c r="GH79" s="31"/>
      <c r="GI79" s="31"/>
      <c r="GJ79" s="31"/>
      <c r="GK79" s="31"/>
      <c r="GL79" s="31"/>
      <c r="GM79" s="31"/>
      <c r="GN79" s="31"/>
      <c r="GO79" s="31"/>
      <c r="GP79" s="31"/>
      <c r="GQ79" s="31"/>
      <c r="GR79" s="31"/>
      <c r="GS79" s="31"/>
      <c r="GT79" s="31"/>
      <c r="GU79" s="31"/>
      <c r="GV79" s="31"/>
      <c r="GW79" s="31"/>
      <c r="GX79" s="31"/>
      <c r="GY79" s="31"/>
      <c r="GZ79" s="31"/>
      <c r="HA79" s="31"/>
      <c r="HB79" s="31"/>
      <c r="HC79" s="31"/>
      <c r="HD79" s="31"/>
      <c r="HE79" s="31"/>
      <c r="HF79" s="31"/>
      <c r="HG79" s="31"/>
      <c r="HH79" s="31"/>
      <c r="HI79" s="31"/>
      <c r="HJ79" s="31"/>
      <c r="HK79" s="31"/>
      <c r="HL79" s="31"/>
      <c r="HM79" s="31"/>
      <c r="HN79" s="31"/>
      <c r="HO79" s="31"/>
      <c r="HP79" s="31"/>
      <c r="HQ79" s="31"/>
      <c r="HR79" s="31"/>
      <c r="HS79" s="31"/>
      <c r="HT79" s="31"/>
      <c r="HU79" s="31"/>
      <c r="HV79" s="31"/>
      <c r="HW79" s="31"/>
      <c r="HX79" s="31"/>
      <c r="HY79" s="31"/>
      <c r="HZ79" s="31"/>
      <c r="IA79" s="31"/>
      <c r="IB79" s="31"/>
      <c r="IC79" s="31"/>
      <c r="ID79" s="31"/>
      <c r="IE79" s="31"/>
      <c r="IF79" s="31"/>
      <c r="IG79" s="31"/>
    </row>
    <row r="80" spans="1:241" s="32" customFormat="1" ht="12.75" x14ac:dyDescent="0.2">
      <c r="A80" s="27" t="s">
        <v>33</v>
      </c>
      <c r="B80" s="33" t="s">
        <v>3</v>
      </c>
      <c r="C80" s="28"/>
      <c r="D80" s="29"/>
      <c r="E80" s="28"/>
      <c r="F80" s="29"/>
      <c r="G80" s="28"/>
      <c r="H80" s="28" t="s">
        <v>3</v>
      </c>
      <c r="I80" s="30" t="s">
        <v>3</v>
      </c>
      <c r="J80" s="28"/>
      <c r="K80" s="30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  <c r="EH80" s="31"/>
      <c r="EI80" s="31"/>
      <c r="EJ80" s="31"/>
      <c r="EK80" s="31"/>
      <c r="EL80" s="31"/>
      <c r="EM80" s="31"/>
      <c r="EN80" s="31"/>
      <c r="EO80" s="31"/>
      <c r="EP80" s="31"/>
      <c r="EQ80" s="31"/>
      <c r="ER80" s="31"/>
      <c r="ES80" s="31"/>
      <c r="ET80" s="31"/>
      <c r="EU80" s="31"/>
      <c r="EV80" s="31"/>
      <c r="EW80" s="31"/>
      <c r="EX80" s="31"/>
      <c r="EY80" s="31"/>
      <c r="EZ80" s="31"/>
      <c r="FA80" s="31"/>
      <c r="FB80" s="31"/>
      <c r="FC80" s="31"/>
      <c r="FD80" s="31"/>
      <c r="FE80" s="31"/>
      <c r="FF80" s="31"/>
      <c r="FG80" s="31"/>
      <c r="FH80" s="31"/>
      <c r="FI80" s="31"/>
      <c r="FJ80" s="31"/>
      <c r="FK80" s="31"/>
      <c r="FL80" s="31"/>
      <c r="FM80" s="31"/>
      <c r="FN80" s="31"/>
      <c r="FO80" s="31"/>
      <c r="FP80" s="31"/>
      <c r="FQ80" s="31"/>
      <c r="FR80" s="31"/>
      <c r="FS80" s="31"/>
      <c r="FT80" s="31"/>
      <c r="FU80" s="31"/>
      <c r="FV80" s="31"/>
      <c r="FW80" s="31"/>
      <c r="FX80" s="31"/>
      <c r="FY80" s="31"/>
      <c r="FZ80" s="31"/>
      <c r="GA80" s="31"/>
      <c r="GB80" s="31"/>
      <c r="GC80" s="31"/>
      <c r="GD80" s="31"/>
      <c r="GE80" s="31"/>
      <c r="GF80" s="31"/>
      <c r="GG80" s="31"/>
      <c r="GH80" s="31"/>
      <c r="GI80" s="31"/>
      <c r="GJ80" s="31"/>
      <c r="GK80" s="31"/>
      <c r="GL80" s="31"/>
      <c r="GM80" s="31"/>
      <c r="GN80" s="31"/>
      <c r="GO80" s="31"/>
      <c r="GP80" s="31"/>
      <c r="GQ80" s="31"/>
      <c r="GR80" s="31"/>
      <c r="GS80" s="31"/>
      <c r="GT80" s="31"/>
      <c r="GU80" s="31"/>
      <c r="GV80" s="31"/>
      <c r="GW80" s="31"/>
      <c r="GX80" s="31"/>
      <c r="GY80" s="31"/>
      <c r="GZ80" s="31"/>
      <c r="HA80" s="31"/>
      <c r="HB80" s="31"/>
      <c r="HC80" s="31"/>
      <c r="HD80" s="31"/>
      <c r="HE80" s="31"/>
      <c r="HF80" s="31"/>
      <c r="HG80" s="31"/>
      <c r="HH80" s="31"/>
      <c r="HI80" s="31"/>
      <c r="HJ80" s="31"/>
      <c r="HK80" s="31"/>
      <c r="HL80" s="31"/>
      <c r="HM80" s="31"/>
      <c r="HN80" s="31"/>
      <c r="HO80" s="31"/>
      <c r="HP80" s="31"/>
      <c r="HQ80" s="31"/>
      <c r="HR80" s="31"/>
      <c r="HS80" s="31"/>
      <c r="HT80" s="31"/>
      <c r="HU80" s="31"/>
      <c r="HV80" s="31"/>
      <c r="HW80" s="31"/>
      <c r="HX80" s="31"/>
      <c r="HY80" s="31"/>
      <c r="HZ80" s="31"/>
      <c r="IA80" s="31"/>
      <c r="IB80" s="31"/>
      <c r="IC80" s="31"/>
      <c r="ID80" s="31"/>
      <c r="IE80" s="31"/>
      <c r="IF80" s="31"/>
      <c r="IG80" s="31"/>
    </row>
    <row r="81" spans="1:241" s="32" customFormat="1" ht="12.75" x14ac:dyDescent="0.2">
      <c r="A81" s="27" t="s">
        <v>4</v>
      </c>
      <c r="B81" s="33" t="s">
        <v>3</v>
      </c>
      <c r="C81" s="28">
        <v>439140</v>
      </c>
      <c r="D81" s="29"/>
      <c r="E81" s="30">
        <v>0</v>
      </c>
      <c r="F81" s="29"/>
      <c r="G81" s="28">
        <f>+C81+E81</f>
        <v>439140</v>
      </c>
      <c r="H81" s="28"/>
      <c r="I81" s="30">
        <v>30854</v>
      </c>
      <c r="J81" s="28"/>
      <c r="K81" s="30">
        <f>G81-I81</f>
        <v>408286</v>
      </c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  <c r="EI81" s="31"/>
      <c r="EJ81" s="31"/>
      <c r="EK81" s="31"/>
      <c r="EL81" s="31"/>
      <c r="EM81" s="31"/>
      <c r="EN81" s="31"/>
      <c r="EO81" s="31"/>
      <c r="EP81" s="31"/>
      <c r="EQ81" s="31"/>
      <c r="ER81" s="31"/>
      <c r="ES81" s="31"/>
      <c r="ET81" s="31"/>
      <c r="EU81" s="31"/>
      <c r="EV81" s="31"/>
      <c r="EW81" s="31"/>
      <c r="EX81" s="31"/>
      <c r="EY81" s="31"/>
      <c r="EZ81" s="31"/>
      <c r="FA81" s="31"/>
      <c r="FB81" s="31"/>
      <c r="FC81" s="31"/>
      <c r="FD81" s="31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  <c r="GU81" s="31"/>
      <c r="GV81" s="31"/>
      <c r="GW81" s="31"/>
      <c r="GX81" s="31"/>
      <c r="GY81" s="31"/>
      <c r="GZ81" s="31"/>
      <c r="HA81" s="31"/>
      <c r="HB81" s="31"/>
      <c r="HC81" s="31"/>
      <c r="HD81" s="31"/>
      <c r="HE81" s="31"/>
      <c r="HF81" s="31"/>
      <c r="HG81" s="31"/>
      <c r="HH81" s="31"/>
      <c r="HI81" s="31"/>
      <c r="HJ81" s="31"/>
      <c r="HK81" s="31"/>
      <c r="HL81" s="31"/>
      <c r="HM81" s="31"/>
      <c r="HN81" s="31"/>
      <c r="HO81" s="31"/>
      <c r="HP81" s="31"/>
      <c r="HQ81" s="31"/>
      <c r="HR81" s="31"/>
      <c r="HS81" s="31"/>
      <c r="HT81" s="31"/>
      <c r="HU81" s="31"/>
      <c r="HV81" s="31"/>
      <c r="HW81" s="31"/>
      <c r="HX81" s="31"/>
      <c r="HY81" s="31"/>
      <c r="HZ81" s="31"/>
      <c r="IA81" s="31"/>
      <c r="IB81" s="31"/>
      <c r="IC81" s="31"/>
      <c r="ID81" s="31"/>
      <c r="IE81" s="31"/>
      <c r="IF81" s="31"/>
      <c r="IG81" s="31"/>
    </row>
    <row r="82" spans="1:241" s="32" customFormat="1" ht="12.75" x14ac:dyDescent="0.2">
      <c r="A82" s="27" t="s">
        <v>5</v>
      </c>
      <c r="B82" s="33" t="s">
        <v>3</v>
      </c>
      <c r="C82" s="28">
        <v>11400</v>
      </c>
      <c r="D82" s="29"/>
      <c r="E82" s="30">
        <v>0</v>
      </c>
      <c r="F82" s="29"/>
      <c r="G82" s="28">
        <f>+C82+E82</f>
        <v>11400</v>
      </c>
      <c r="H82" s="28"/>
      <c r="I82" s="30">
        <v>11400</v>
      </c>
      <c r="J82" s="28"/>
      <c r="K82" s="30">
        <f>G82-I82</f>
        <v>0</v>
      </c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1"/>
      <c r="EE82" s="31"/>
      <c r="EF82" s="31"/>
      <c r="EG82" s="31"/>
      <c r="EH82" s="31"/>
      <c r="EI82" s="31"/>
      <c r="EJ82" s="31"/>
      <c r="EK82" s="31"/>
      <c r="EL82" s="31"/>
      <c r="EM82" s="31"/>
      <c r="EN82" s="31"/>
      <c r="EO82" s="31"/>
      <c r="EP82" s="31"/>
      <c r="EQ82" s="31"/>
      <c r="ER82" s="31"/>
      <c r="ES82" s="31"/>
      <c r="ET82" s="31"/>
      <c r="EU82" s="31"/>
      <c r="EV82" s="31"/>
      <c r="EW82" s="31"/>
      <c r="EX82" s="31"/>
      <c r="EY82" s="31"/>
      <c r="EZ82" s="31"/>
      <c r="FA82" s="31"/>
      <c r="FB82" s="31"/>
      <c r="FC82" s="31"/>
      <c r="FD82" s="31"/>
      <c r="FE82" s="31"/>
      <c r="FF82" s="31"/>
      <c r="FG82" s="31"/>
      <c r="FH82" s="31"/>
      <c r="FI82" s="31"/>
      <c r="FJ82" s="31"/>
      <c r="FK82" s="31"/>
      <c r="FL82" s="31"/>
      <c r="FM82" s="31"/>
      <c r="FN82" s="31"/>
      <c r="FO82" s="31"/>
      <c r="FP82" s="31"/>
      <c r="FQ82" s="31"/>
      <c r="FR82" s="31"/>
      <c r="FS82" s="31"/>
      <c r="FT82" s="31"/>
      <c r="FU82" s="31"/>
      <c r="FV82" s="31"/>
      <c r="FW82" s="31"/>
      <c r="FX82" s="31"/>
      <c r="FY82" s="31"/>
      <c r="FZ82" s="31"/>
      <c r="GA82" s="31"/>
      <c r="GB82" s="31"/>
      <c r="GC82" s="31"/>
      <c r="GD82" s="31"/>
      <c r="GE82" s="31"/>
      <c r="GF82" s="31"/>
      <c r="GG82" s="31"/>
      <c r="GH82" s="31"/>
      <c r="GI82" s="31"/>
      <c r="GJ82" s="31"/>
      <c r="GK82" s="31"/>
      <c r="GL82" s="31"/>
      <c r="GM82" s="31"/>
      <c r="GN82" s="31"/>
      <c r="GO82" s="31"/>
      <c r="GP82" s="31"/>
      <c r="GQ82" s="31"/>
      <c r="GR82" s="31"/>
      <c r="GS82" s="31"/>
      <c r="GT82" s="31"/>
      <c r="GU82" s="31"/>
      <c r="GV82" s="31"/>
      <c r="GW82" s="31"/>
      <c r="GX82" s="31"/>
      <c r="GY82" s="31"/>
      <c r="GZ82" s="31"/>
      <c r="HA82" s="31"/>
      <c r="HB82" s="31"/>
      <c r="HC82" s="31"/>
      <c r="HD82" s="31"/>
      <c r="HE82" s="31"/>
      <c r="HF82" s="31"/>
      <c r="HG82" s="31"/>
      <c r="HH82" s="31"/>
      <c r="HI82" s="31"/>
      <c r="HJ82" s="31"/>
      <c r="HK82" s="31"/>
      <c r="HL82" s="31"/>
      <c r="HM82" s="31"/>
      <c r="HN82" s="31"/>
      <c r="HO82" s="31"/>
      <c r="HP82" s="31"/>
      <c r="HQ82" s="31"/>
      <c r="HR82" s="31"/>
      <c r="HS82" s="31"/>
      <c r="HT82" s="31"/>
      <c r="HU82" s="31"/>
      <c r="HV82" s="31"/>
      <c r="HW82" s="31"/>
      <c r="HX82" s="31"/>
      <c r="HY82" s="31"/>
      <c r="HZ82" s="31"/>
      <c r="IA82" s="31"/>
      <c r="IB82" s="31"/>
      <c r="IC82" s="31"/>
      <c r="ID82" s="31"/>
      <c r="IE82" s="31"/>
      <c r="IF82" s="31"/>
      <c r="IG82" s="31"/>
    </row>
    <row r="83" spans="1:241" s="32" customFormat="1" ht="12.75" x14ac:dyDescent="0.2">
      <c r="A83" s="27" t="s">
        <v>34</v>
      </c>
      <c r="B83" s="33" t="s">
        <v>3</v>
      </c>
      <c r="C83" s="28"/>
      <c r="D83" s="29"/>
      <c r="E83" s="28"/>
      <c r="F83" s="29"/>
      <c r="G83" s="28"/>
      <c r="H83" s="28" t="s">
        <v>3</v>
      </c>
      <c r="I83" s="30"/>
      <c r="J83" s="28"/>
      <c r="K83" s="30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  <c r="EH83" s="31"/>
      <c r="EI83" s="31"/>
      <c r="EJ83" s="31"/>
      <c r="EK83" s="31"/>
      <c r="EL83" s="31"/>
      <c r="EM83" s="31"/>
      <c r="EN83" s="31"/>
      <c r="EO83" s="31"/>
      <c r="EP83" s="31"/>
      <c r="EQ83" s="31"/>
      <c r="ER83" s="31"/>
      <c r="ES83" s="31"/>
      <c r="ET83" s="31"/>
      <c r="EU83" s="31"/>
      <c r="EV83" s="31"/>
      <c r="EW83" s="31"/>
      <c r="EX83" s="31"/>
      <c r="EY83" s="31"/>
      <c r="EZ83" s="31"/>
      <c r="FA83" s="31"/>
      <c r="FB83" s="31"/>
      <c r="FC83" s="31"/>
      <c r="FD83" s="31"/>
      <c r="FE83" s="31"/>
      <c r="FF83" s="31"/>
      <c r="FG83" s="31"/>
      <c r="FH83" s="31"/>
      <c r="FI83" s="31"/>
      <c r="FJ83" s="31"/>
      <c r="FK83" s="31"/>
      <c r="FL83" s="31"/>
      <c r="FM83" s="31"/>
      <c r="FN83" s="31"/>
      <c r="FO83" s="31"/>
      <c r="FP83" s="31"/>
      <c r="FQ83" s="31"/>
      <c r="FR83" s="31"/>
      <c r="FS83" s="31"/>
      <c r="FT83" s="31"/>
      <c r="FU83" s="31"/>
      <c r="FV83" s="31"/>
      <c r="FW83" s="31"/>
      <c r="FX83" s="31"/>
      <c r="FY83" s="31"/>
      <c r="FZ83" s="31"/>
      <c r="GA83" s="31"/>
      <c r="GB83" s="31"/>
      <c r="GC83" s="31"/>
      <c r="GD83" s="31"/>
      <c r="GE83" s="31"/>
      <c r="GF83" s="31"/>
      <c r="GG83" s="31"/>
      <c r="GH83" s="31"/>
      <c r="GI83" s="31"/>
      <c r="GJ83" s="31"/>
      <c r="GK83" s="31"/>
      <c r="GL83" s="31"/>
      <c r="GM83" s="31"/>
      <c r="GN83" s="31"/>
      <c r="GO83" s="31"/>
      <c r="GP83" s="31"/>
      <c r="GQ83" s="31"/>
      <c r="GR83" s="31"/>
      <c r="GS83" s="31"/>
      <c r="GT83" s="31"/>
      <c r="GU83" s="31"/>
      <c r="GV83" s="31"/>
      <c r="GW83" s="31"/>
      <c r="GX83" s="31"/>
      <c r="GY83" s="31"/>
      <c r="GZ83" s="31"/>
      <c r="HA83" s="31"/>
      <c r="HB83" s="31"/>
      <c r="HC83" s="31"/>
      <c r="HD83" s="31"/>
      <c r="HE83" s="31"/>
      <c r="HF83" s="31"/>
      <c r="HG83" s="31"/>
      <c r="HH83" s="31"/>
      <c r="HI83" s="31"/>
      <c r="HJ83" s="31"/>
      <c r="HK83" s="31"/>
      <c r="HL83" s="31"/>
      <c r="HM83" s="31"/>
      <c r="HN83" s="31"/>
      <c r="HO83" s="31"/>
      <c r="HP83" s="31"/>
      <c r="HQ83" s="31"/>
      <c r="HR83" s="31"/>
      <c r="HS83" s="31"/>
      <c r="HT83" s="31"/>
      <c r="HU83" s="31"/>
      <c r="HV83" s="31"/>
      <c r="HW83" s="31"/>
      <c r="HX83" s="31"/>
      <c r="HY83" s="31"/>
      <c r="HZ83" s="31"/>
      <c r="IA83" s="31"/>
      <c r="IB83" s="31"/>
      <c r="IC83" s="31"/>
      <c r="ID83" s="31"/>
      <c r="IE83" s="31"/>
      <c r="IF83" s="31"/>
      <c r="IG83" s="31"/>
    </row>
    <row r="84" spans="1:241" s="32" customFormat="1" ht="12.75" x14ac:dyDescent="0.2">
      <c r="A84" s="27" t="s">
        <v>8</v>
      </c>
      <c r="B84" s="33" t="s">
        <v>3</v>
      </c>
      <c r="C84" s="28">
        <v>1127700</v>
      </c>
      <c r="D84" s="29"/>
      <c r="E84" s="30">
        <v>0</v>
      </c>
      <c r="F84" s="37"/>
      <c r="G84" s="28">
        <f>+C84+E84</f>
        <v>1127700</v>
      </c>
      <c r="H84" s="28"/>
      <c r="I84" s="30">
        <v>400384</v>
      </c>
      <c r="J84" s="28"/>
      <c r="K84" s="30">
        <f>G84-I84</f>
        <v>727316</v>
      </c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  <c r="EH84" s="31"/>
      <c r="EI84" s="31"/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1"/>
      <c r="EW84" s="31"/>
      <c r="EX84" s="31"/>
      <c r="EY84" s="31"/>
      <c r="EZ84" s="31"/>
      <c r="FA84" s="31"/>
      <c r="FB84" s="31"/>
      <c r="FC84" s="31"/>
      <c r="FD84" s="31"/>
      <c r="FE84" s="31"/>
      <c r="FF84" s="31"/>
      <c r="FG84" s="31"/>
      <c r="FH84" s="31"/>
      <c r="FI84" s="31"/>
      <c r="FJ84" s="31"/>
      <c r="FK84" s="31"/>
      <c r="FL84" s="31"/>
      <c r="FM84" s="31"/>
      <c r="FN84" s="31"/>
      <c r="FO84" s="31"/>
      <c r="FP84" s="31"/>
      <c r="FQ84" s="31"/>
      <c r="FR84" s="31"/>
      <c r="FS84" s="31"/>
      <c r="FT84" s="31"/>
      <c r="FU84" s="31"/>
      <c r="FV84" s="31"/>
      <c r="FW84" s="31"/>
      <c r="FX84" s="31"/>
      <c r="FY84" s="31"/>
      <c r="FZ84" s="31"/>
      <c r="GA84" s="31"/>
      <c r="GB84" s="31"/>
      <c r="GC84" s="31"/>
      <c r="GD84" s="31"/>
      <c r="GE84" s="31"/>
      <c r="GF84" s="31"/>
      <c r="GG84" s="31"/>
      <c r="GH84" s="31"/>
      <c r="GI84" s="31"/>
      <c r="GJ84" s="31"/>
      <c r="GK84" s="31"/>
      <c r="GL84" s="31"/>
      <c r="GM84" s="31"/>
      <c r="GN84" s="31"/>
      <c r="GO84" s="31"/>
      <c r="GP84" s="31"/>
      <c r="GQ84" s="31"/>
      <c r="GR84" s="31"/>
      <c r="GS84" s="31"/>
      <c r="GT84" s="31"/>
      <c r="GU84" s="31"/>
      <c r="GV84" s="31"/>
      <c r="GW84" s="31"/>
      <c r="GX84" s="31"/>
      <c r="GY84" s="31"/>
      <c r="GZ84" s="31"/>
      <c r="HA84" s="31"/>
      <c r="HB84" s="31"/>
      <c r="HC84" s="31"/>
      <c r="HD84" s="31"/>
      <c r="HE84" s="31"/>
      <c r="HF84" s="31"/>
      <c r="HG84" s="31"/>
      <c r="HH84" s="31"/>
      <c r="HI84" s="31"/>
      <c r="HJ84" s="31"/>
      <c r="HK84" s="31"/>
      <c r="HL84" s="31"/>
      <c r="HM84" s="31"/>
      <c r="HN84" s="31"/>
      <c r="HO84" s="31"/>
      <c r="HP84" s="31"/>
      <c r="HQ84" s="31"/>
      <c r="HR84" s="31"/>
      <c r="HS84" s="31"/>
      <c r="HT84" s="31"/>
      <c r="HU84" s="31"/>
      <c r="HV84" s="31"/>
      <c r="HW84" s="31"/>
      <c r="HX84" s="31"/>
      <c r="HY84" s="31"/>
      <c r="HZ84" s="31"/>
      <c r="IA84" s="31"/>
      <c r="IB84" s="31"/>
      <c r="IC84" s="31"/>
      <c r="ID84" s="31"/>
      <c r="IE84" s="31"/>
      <c r="IF84" s="31"/>
      <c r="IG84" s="31"/>
    </row>
    <row r="85" spans="1:241" s="32" customFormat="1" ht="12.75" x14ac:dyDescent="0.2">
      <c r="A85" s="27" t="s">
        <v>9</v>
      </c>
      <c r="B85" s="33" t="s">
        <v>3</v>
      </c>
      <c r="C85" s="38">
        <v>159394</v>
      </c>
      <c r="D85" s="40"/>
      <c r="E85" s="39">
        <v>0</v>
      </c>
      <c r="F85" s="40"/>
      <c r="G85" s="38">
        <f>+C85+E85</f>
        <v>159394</v>
      </c>
      <c r="H85" s="41"/>
      <c r="I85" s="39">
        <v>157880</v>
      </c>
      <c r="J85" s="41"/>
      <c r="K85" s="39">
        <f>G85-I85</f>
        <v>1514</v>
      </c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1"/>
      <c r="EI85" s="31"/>
      <c r="EJ85" s="31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1"/>
      <c r="EW85" s="31"/>
      <c r="EX85" s="31"/>
      <c r="EY85" s="31"/>
      <c r="EZ85" s="31"/>
      <c r="FA85" s="31"/>
      <c r="FB85" s="31"/>
      <c r="FC85" s="31"/>
      <c r="FD85" s="31"/>
      <c r="FE85" s="31"/>
      <c r="FF85" s="31"/>
      <c r="FG85" s="31"/>
      <c r="FH85" s="31"/>
      <c r="FI85" s="31"/>
      <c r="FJ85" s="31"/>
      <c r="FK85" s="31"/>
      <c r="FL85" s="31"/>
      <c r="FM85" s="31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1"/>
      <c r="FY85" s="31"/>
      <c r="FZ85" s="31"/>
      <c r="GA85" s="31"/>
      <c r="GB85" s="31"/>
      <c r="GC85" s="31"/>
      <c r="GD85" s="31"/>
      <c r="GE85" s="31"/>
      <c r="GF85" s="31"/>
      <c r="GG85" s="31"/>
      <c r="GH85" s="31"/>
      <c r="GI85" s="31"/>
      <c r="GJ85" s="31"/>
      <c r="GK85" s="31"/>
      <c r="GL85" s="31"/>
      <c r="GM85" s="31"/>
      <c r="GN85" s="31"/>
      <c r="GO85" s="31"/>
      <c r="GP85" s="31"/>
      <c r="GQ85" s="31"/>
      <c r="GR85" s="31"/>
      <c r="GS85" s="31"/>
      <c r="GT85" s="31"/>
      <c r="GU85" s="31"/>
      <c r="GV85" s="31"/>
      <c r="GW85" s="31"/>
      <c r="GX85" s="31"/>
      <c r="GY85" s="31"/>
      <c r="GZ85" s="31"/>
      <c r="HA85" s="31"/>
      <c r="HB85" s="31"/>
      <c r="HC85" s="31"/>
      <c r="HD85" s="31"/>
      <c r="HE85" s="31"/>
      <c r="HF85" s="31"/>
      <c r="HG85" s="31"/>
      <c r="HH85" s="31"/>
      <c r="HI85" s="31"/>
      <c r="HJ85" s="31"/>
      <c r="HK85" s="31"/>
      <c r="HL85" s="31"/>
      <c r="HM85" s="31"/>
      <c r="HN85" s="31"/>
      <c r="HO85" s="31"/>
      <c r="HP85" s="31"/>
      <c r="HQ85" s="31"/>
      <c r="HR85" s="31"/>
      <c r="HS85" s="31"/>
      <c r="HT85" s="31"/>
      <c r="HU85" s="31"/>
      <c r="HV85" s="31"/>
      <c r="HW85" s="31"/>
      <c r="HX85" s="31"/>
      <c r="HY85" s="31"/>
      <c r="HZ85" s="31"/>
      <c r="IA85" s="31"/>
      <c r="IB85" s="31"/>
      <c r="IC85" s="31"/>
      <c r="ID85" s="31"/>
      <c r="IE85" s="31"/>
      <c r="IF85" s="31"/>
      <c r="IG85" s="31"/>
    </row>
    <row r="86" spans="1:241" s="32" customFormat="1" ht="12.75" x14ac:dyDescent="0.2">
      <c r="A86" s="27"/>
      <c r="B86" s="33"/>
      <c r="C86" s="41"/>
      <c r="D86" s="40"/>
      <c r="E86" s="42"/>
      <c r="F86" s="40"/>
      <c r="G86" s="41"/>
      <c r="H86" s="41"/>
      <c r="I86" s="42"/>
      <c r="J86" s="41"/>
      <c r="K86" s="42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  <c r="DH86" s="31"/>
      <c r="DI86" s="31"/>
      <c r="DJ86" s="31"/>
      <c r="DK86" s="31"/>
      <c r="DL86" s="31"/>
      <c r="DM86" s="31"/>
      <c r="DN86" s="31"/>
      <c r="DO86" s="31"/>
      <c r="DP86" s="31"/>
      <c r="DQ86" s="31"/>
      <c r="DR86" s="31"/>
      <c r="DS86" s="31"/>
      <c r="DT86" s="31"/>
      <c r="DU86" s="31"/>
      <c r="DV86" s="31"/>
      <c r="DW86" s="31"/>
      <c r="DX86" s="31"/>
      <c r="DY86" s="31"/>
      <c r="DZ86" s="31"/>
      <c r="EA86" s="31"/>
      <c r="EB86" s="31"/>
      <c r="EC86" s="31"/>
      <c r="ED86" s="31"/>
      <c r="EE86" s="31"/>
      <c r="EF86" s="31"/>
      <c r="EG86" s="31"/>
      <c r="EH86" s="31"/>
      <c r="EI86" s="31"/>
      <c r="EJ86" s="31"/>
      <c r="EK86" s="31"/>
      <c r="EL86" s="31"/>
      <c r="EM86" s="31"/>
      <c r="EN86" s="31"/>
      <c r="EO86" s="31"/>
      <c r="EP86" s="31"/>
      <c r="EQ86" s="31"/>
      <c r="ER86" s="31"/>
      <c r="ES86" s="31"/>
      <c r="ET86" s="31"/>
      <c r="EU86" s="31"/>
      <c r="EV86" s="31"/>
      <c r="EW86" s="31"/>
      <c r="EX86" s="31"/>
      <c r="EY86" s="31"/>
      <c r="EZ86" s="31"/>
      <c r="FA86" s="31"/>
      <c r="FB86" s="31"/>
      <c r="FC86" s="31"/>
      <c r="FD86" s="31"/>
      <c r="FE86" s="31"/>
      <c r="FF86" s="31"/>
      <c r="FG86" s="31"/>
      <c r="FH86" s="31"/>
      <c r="FI86" s="31"/>
      <c r="FJ86" s="31"/>
      <c r="FK86" s="31"/>
      <c r="FL86" s="31"/>
      <c r="FM86" s="31"/>
      <c r="FN86" s="31"/>
      <c r="FO86" s="31"/>
      <c r="FP86" s="31"/>
      <c r="FQ86" s="31"/>
      <c r="FR86" s="31"/>
      <c r="FS86" s="31"/>
      <c r="FT86" s="31"/>
      <c r="FU86" s="31"/>
      <c r="FV86" s="31"/>
      <c r="FW86" s="31"/>
      <c r="FX86" s="31"/>
      <c r="FY86" s="31"/>
      <c r="FZ86" s="31"/>
      <c r="GA86" s="31"/>
      <c r="GB86" s="31"/>
      <c r="GC86" s="31"/>
      <c r="GD86" s="31"/>
      <c r="GE86" s="31"/>
      <c r="GF86" s="31"/>
      <c r="GG86" s="31"/>
      <c r="GH86" s="31"/>
      <c r="GI86" s="31"/>
      <c r="GJ86" s="31"/>
      <c r="GK86" s="31"/>
      <c r="GL86" s="31"/>
      <c r="GM86" s="31"/>
      <c r="GN86" s="31"/>
      <c r="GO86" s="31"/>
      <c r="GP86" s="31"/>
      <c r="GQ86" s="31"/>
      <c r="GR86" s="31"/>
      <c r="GS86" s="31"/>
      <c r="GT86" s="31"/>
      <c r="GU86" s="31"/>
      <c r="GV86" s="31"/>
      <c r="GW86" s="31"/>
      <c r="GX86" s="31"/>
      <c r="GY86" s="31"/>
      <c r="GZ86" s="31"/>
      <c r="HA86" s="31"/>
      <c r="HB86" s="31"/>
      <c r="HC86" s="31"/>
      <c r="HD86" s="31"/>
      <c r="HE86" s="31"/>
      <c r="HF86" s="31"/>
      <c r="HG86" s="31"/>
      <c r="HH86" s="31"/>
      <c r="HI86" s="31"/>
      <c r="HJ86" s="31"/>
      <c r="HK86" s="31"/>
      <c r="HL86" s="31"/>
      <c r="HM86" s="31"/>
      <c r="HN86" s="31"/>
      <c r="HO86" s="31"/>
      <c r="HP86" s="31"/>
      <c r="HQ86" s="31"/>
      <c r="HR86" s="31"/>
      <c r="HS86" s="31"/>
      <c r="HT86" s="31"/>
      <c r="HU86" s="31"/>
      <c r="HV86" s="31"/>
      <c r="HW86" s="31"/>
      <c r="HX86" s="31"/>
      <c r="HY86" s="31"/>
      <c r="HZ86" s="31"/>
      <c r="IA86" s="31"/>
      <c r="IB86" s="31"/>
      <c r="IC86" s="31"/>
      <c r="ID86" s="31"/>
      <c r="IE86" s="31"/>
      <c r="IF86" s="31"/>
      <c r="IG86" s="31"/>
    </row>
    <row r="87" spans="1:241" s="32" customFormat="1" ht="12.75" x14ac:dyDescent="0.2">
      <c r="A87" s="27" t="s">
        <v>20</v>
      </c>
      <c r="B87" s="33"/>
      <c r="C87" s="38">
        <f>SUM(C80:C86)</f>
        <v>1737634</v>
      </c>
      <c r="D87" s="40"/>
      <c r="E87" s="38">
        <f t="shared" ref="E87:K87" si="0">SUM(E80:E86)</f>
        <v>0</v>
      </c>
      <c r="F87" s="40"/>
      <c r="G87" s="38">
        <f t="shared" si="0"/>
        <v>1737634</v>
      </c>
      <c r="H87" s="41"/>
      <c r="I87" s="38">
        <f t="shared" si="0"/>
        <v>600518</v>
      </c>
      <c r="J87" s="41"/>
      <c r="K87" s="38">
        <f t="shared" si="0"/>
        <v>1137116</v>
      </c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  <c r="DK87" s="31"/>
      <c r="DL87" s="31"/>
      <c r="DM87" s="31"/>
      <c r="DN87" s="31"/>
      <c r="DO87" s="31"/>
      <c r="DP87" s="31"/>
      <c r="DQ87" s="31"/>
      <c r="DR87" s="31"/>
      <c r="DS87" s="31"/>
      <c r="DT87" s="31"/>
      <c r="DU87" s="31"/>
      <c r="DV87" s="31"/>
      <c r="DW87" s="31"/>
      <c r="DX87" s="31"/>
      <c r="DY87" s="31"/>
      <c r="DZ87" s="31"/>
      <c r="EA87" s="31"/>
      <c r="EB87" s="31"/>
      <c r="EC87" s="31"/>
      <c r="ED87" s="31"/>
      <c r="EE87" s="31"/>
      <c r="EF87" s="31"/>
      <c r="EG87" s="31"/>
      <c r="EH87" s="31"/>
      <c r="EI87" s="31"/>
      <c r="EJ87" s="31"/>
      <c r="EK87" s="31"/>
      <c r="EL87" s="31"/>
      <c r="EM87" s="31"/>
      <c r="EN87" s="31"/>
      <c r="EO87" s="31"/>
      <c r="EP87" s="31"/>
      <c r="EQ87" s="31"/>
      <c r="ER87" s="31"/>
      <c r="ES87" s="31"/>
      <c r="ET87" s="31"/>
      <c r="EU87" s="31"/>
      <c r="EV87" s="31"/>
      <c r="EW87" s="31"/>
      <c r="EX87" s="31"/>
      <c r="EY87" s="31"/>
      <c r="EZ87" s="31"/>
      <c r="FA87" s="31"/>
      <c r="FB87" s="31"/>
      <c r="FC87" s="31"/>
      <c r="FD87" s="31"/>
      <c r="FE87" s="31"/>
      <c r="FF87" s="31"/>
      <c r="FG87" s="31"/>
      <c r="FH87" s="31"/>
      <c r="FI87" s="31"/>
      <c r="FJ87" s="31"/>
      <c r="FK87" s="31"/>
      <c r="FL87" s="31"/>
      <c r="FM87" s="31"/>
      <c r="FN87" s="31"/>
      <c r="FO87" s="31"/>
      <c r="FP87" s="31"/>
      <c r="FQ87" s="31"/>
      <c r="FR87" s="31"/>
      <c r="FS87" s="31"/>
      <c r="FT87" s="31"/>
      <c r="FU87" s="31"/>
      <c r="FV87" s="31"/>
      <c r="FW87" s="31"/>
      <c r="FX87" s="31"/>
      <c r="FY87" s="31"/>
      <c r="FZ87" s="31"/>
      <c r="GA87" s="31"/>
      <c r="GB87" s="31"/>
      <c r="GC87" s="31"/>
      <c r="GD87" s="31"/>
      <c r="GE87" s="31"/>
      <c r="GF87" s="31"/>
      <c r="GG87" s="31"/>
      <c r="GH87" s="31"/>
      <c r="GI87" s="31"/>
      <c r="GJ87" s="31"/>
      <c r="GK87" s="31"/>
      <c r="GL87" s="31"/>
      <c r="GM87" s="31"/>
      <c r="GN87" s="31"/>
      <c r="GO87" s="31"/>
      <c r="GP87" s="31"/>
      <c r="GQ87" s="31"/>
      <c r="GR87" s="31"/>
      <c r="GS87" s="31"/>
      <c r="GT87" s="31"/>
      <c r="GU87" s="31"/>
      <c r="GV87" s="31"/>
      <c r="GW87" s="31"/>
      <c r="GX87" s="31"/>
      <c r="GY87" s="31"/>
      <c r="GZ87" s="31"/>
      <c r="HA87" s="31"/>
      <c r="HB87" s="31"/>
      <c r="HC87" s="31"/>
      <c r="HD87" s="31"/>
      <c r="HE87" s="31"/>
      <c r="HF87" s="31"/>
      <c r="HG87" s="31"/>
      <c r="HH87" s="31"/>
      <c r="HI87" s="31"/>
      <c r="HJ87" s="31"/>
      <c r="HK87" s="31"/>
      <c r="HL87" s="31"/>
      <c r="HM87" s="31"/>
      <c r="HN87" s="31"/>
      <c r="HO87" s="31"/>
      <c r="HP87" s="31"/>
      <c r="HQ87" s="31"/>
      <c r="HR87" s="31"/>
      <c r="HS87" s="31"/>
      <c r="HT87" s="31"/>
      <c r="HU87" s="31"/>
      <c r="HV87" s="31"/>
      <c r="HW87" s="31"/>
      <c r="HX87" s="31"/>
      <c r="HY87" s="31"/>
      <c r="HZ87" s="31"/>
      <c r="IA87" s="31"/>
      <c r="IB87" s="31"/>
      <c r="IC87" s="31"/>
      <c r="ID87" s="31"/>
      <c r="IE87" s="31"/>
      <c r="IF87" s="31"/>
      <c r="IG87" s="31"/>
    </row>
    <row r="88" spans="1:241" s="32" customFormat="1" ht="12.75" x14ac:dyDescent="0.2">
      <c r="A88" s="27"/>
      <c r="B88" s="33"/>
      <c r="C88" s="41"/>
      <c r="D88" s="40"/>
      <c r="E88" s="42"/>
      <c r="F88" s="40"/>
      <c r="G88" s="41"/>
      <c r="H88" s="41"/>
      <c r="I88" s="42"/>
      <c r="J88" s="41"/>
      <c r="K88" s="42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  <c r="DH88" s="31"/>
      <c r="DI88" s="31"/>
      <c r="DJ88" s="31"/>
      <c r="DK88" s="31"/>
      <c r="DL88" s="31"/>
      <c r="DM88" s="31"/>
      <c r="DN88" s="31"/>
      <c r="DO88" s="31"/>
      <c r="DP88" s="31"/>
      <c r="DQ88" s="31"/>
      <c r="DR88" s="31"/>
      <c r="DS88" s="31"/>
      <c r="DT88" s="31"/>
      <c r="DU88" s="31"/>
      <c r="DV88" s="31"/>
      <c r="DW88" s="31"/>
      <c r="DX88" s="31"/>
      <c r="DY88" s="31"/>
      <c r="DZ88" s="31"/>
      <c r="EA88" s="31"/>
      <c r="EB88" s="31"/>
      <c r="EC88" s="31"/>
      <c r="ED88" s="31"/>
      <c r="EE88" s="31"/>
      <c r="EF88" s="31"/>
      <c r="EG88" s="31"/>
      <c r="EH88" s="31"/>
      <c r="EI88" s="31"/>
      <c r="EJ88" s="31"/>
      <c r="EK88" s="31"/>
      <c r="EL88" s="31"/>
      <c r="EM88" s="31"/>
      <c r="EN88" s="31"/>
      <c r="EO88" s="31"/>
      <c r="EP88" s="31"/>
      <c r="EQ88" s="31"/>
      <c r="ER88" s="31"/>
      <c r="ES88" s="31"/>
      <c r="ET88" s="31"/>
      <c r="EU88" s="31"/>
      <c r="EV88" s="31"/>
      <c r="EW88" s="31"/>
      <c r="EX88" s="31"/>
      <c r="EY88" s="31"/>
      <c r="EZ88" s="31"/>
      <c r="FA88" s="31"/>
      <c r="FB88" s="31"/>
      <c r="FC88" s="31"/>
      <c r="FD88" s="31"/>
      <c r="FE88" s="31"/>
      <c r="FF88" s="31"/>
      <c r="FG88" s="31"/>
      <c r="FH88" s="31"/>
      <c r="FI88" s="31"/>
      <c r="FJ88" s="31"/>
      <c r="FK88" s="31"/>
      <c r="FL88" s="31"/>
      <c r="FM88" s="31"/>
      <c r="FN88" s="31"/>
      <c r="FO88" s="31"/>
      <c r="FP88" s="31"/>
      <c r="FQ88" s="31"/>
      <c r="FR88" s="31"/>
      <c r="FS88" s="31"/>
      <c r="FT88" s="31"/>
      <c r="FU88" s="31"/>
      <c r="FV88" s="31"/>
      <c r="FW88" s="31"/>
      <c r="FX88" s="31"/>
      <c r="FY88" s="31"/>
      <c r="FZ88" s="31"/>
      <c r="GA88" s="31"/>
      <c r="GB88" s="31"/>
      <c r="GC88" s="31"/>
      <c r="GD88" s="31"/>
      <c r="GE88" s="31"/>
      <c r="GF88" s="31"/>
      <c r="GG88" s="31"/>
      <c r="GH88" s="31"/>
      <c r="GI88" s="31"/>
      <c r="GJ88" s="31"/>
      <c r="GK88" s="31"/>
      <c r="GL88" s="31"/>
      <c r="GM88" s="31"/>
      <c r="GN88" s="31"/>
      <c r="GO88" s="31"/>
      <c r="GP88" s="31"/>
      <c r="GQ88" s="31"/>
      <c r="GR88" s="31"/>
      <c r="GS88" s="31"/>
      <c r="GT88" s="31"/>
      <c r="GU88" s="31"/>
      <c r="GV88" s="31"/>
      <c r="GW88" s="31"/>
      <c r="GX88" s="31"/>
      <c r="GY88" s="31"/>
      <c r="GZ88" s="31"/>
      <c r="HA88" s="31"/>
      <c r="HB88" s="31"/>
      <c r="HC88" s="31"/>
      <c r="HD88" s="31"/>
      <c r="HE88" s="31"/>
      <c r="HF88" s="31"/>
      <c r="HG88" s="31"/>
      <c r="HH88" s="31"/>
      <c r="HI88" s="31"/>
      <c r="HJ88" s="31"/>
      <c r="HK88" s="31"/>
      <c r="HL88" s="31"/>
      <c r="HM88" s="31"/>
      <c r="HN88" s="31"/>
      <c r="HO88" s="31"/>
      <c r="HP88" s="31"/>
      <c r="HQ88" s="31"/>
      <c r="HR88" s="31"/>
      <c r="HS88" s="31"/>
      <c r="HT88" s="31"/>
      <c r="HU88" s="31"/>
      <c r="HV88" s="31"/>
      <c r="HW88" s="31"/>
      <c r="HX88" s="31"/>
      <c r="HY88" s="31"/>
      <c r="HZ88" s="31"/>
      <c r="IA88" s="31"/>
      <c r="IB88" s="31"/>
      <c r="IC88" s="31"/>
      <c r="ID88" s="31"/>
      <c r="IE88" s="31"/>
      <c r="IF88" s="31"/>
      <c r="IG88" s="31"/>
    </row>
    <row r="89" spans="1:241" s="32" customFormat="1" ht="12.75" x14ac:dyDescent="0.2">
      <c r="A89" s="27" t="s">
        <v>16</v>
      </c>
      <c r="B89" s="33" t="s">
        <v>3</v>
      </c>
      <c r="C89" s="28"/>
      <c r="D89" s="29"/>
      <c r="E89" s="28"/>
      <c r="F89" s="29" t="s">
        <v>3</v>
      </c>
      <c r="G89" s="28" t="s">
        <v>3</v>
      </c>
      <c r="H89" s="28" t="s">
        <v>3</v>
      </c>
      <c r="I89" s="30"/>
      <c r="J89" s="28"/>
      <c r="K89" s="30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31"/>
      <c r="DQ89" s="31"/>
      <c r="DR89" s="31"/>
      <c r="DS89" s="31"/>
      <c r="DT89" s="31"/>
      <c r="DU89" s="31"/>
      <c r="DV89" s="31"/>
      <c r="DW89" s="31"/>
      <c r="DX89" s="31"/>
      <c r="DY89" s="31"/>
      <c r="DZ89" s="31"/>
      <c r="EA89" s="31"/>
      <c r="EB89" s="31"/>
      <c r="EC89" s="31"/>
      <c r="ED89" s="31"/>
      <c r="EE89" s="31"/>
      <c r="EF89" s="31"/>
      <c r="EG89" s="31"/>
      <c r="EH89" s="31"/>
      <c r="EI89" s="31"/>
      <c r="EJ89" s="31"/>
      <c r="EK89" s="31"/>
      <c r="EL89" s="31"/>
      <c r="EM89" s="31"/>
      <c r="EN89" s="31"/>
      <c r="EO89" s="31"/>
      <c r="EP89" s="31"/>
      <c r="EQ89" s="31"/>
      <c r="ER89" s="31"/>
      <c r="ES89" s="31"/>
      <c r="ET89" s="31"/>
      <c r="EU89" s="31"/>
      <c r="EV89" s="31"/>
      <c r="EW89" s="31"/>
      <c r="EX89" s="31"/>
      <c r="EY89" s="31"/>
      <c r="EZ89" s="31"/>
      <c r="FA89" s="31"/>
      <c r="FB89" s="31"/>
      <c r="FC89" s="31"/>
      <c r="FD89" s="31"/>
      <c r="FE89" s="31"/>
      <c r="FF89" s="31"/>
      <c r="FG89" s="31"/>
      <c r="FH89" s="31"/>
      <c r="FI89" s="31"/>
      <c r="FJ89" s="31"/>
      <c r="FK89" s="31"/>
      <c r="FL89" s="31"/>
      <c r="FM89" s="31"/>
      <c r="FN89" s="31"/>
      <c r="FO89" s="31"/>
      <c r="FP89" s="31"/>
      <c r="FQ89" s="31"/>
      <c r="FR89" s="31"/>
      <c r="FS89" s="31"/>
      <c r="FT89" s="31"/>
      <c r="FU89" s="31"/>
      <c r="FV89" s="31"/>
      <c r="FW89" s="31"/>
      <c r="FX89" s="31"/>
      <c r="FY89" s="31"/>
      <c r="FZ89" s="31"/>
      <c r="GA89" s="31"/>
      <c r="GB89" s="31"/>
      <c r="GC89" s="31"/>
      <c r="GD89" s="31"/>
      <c r="GE89" s="31"/>
      <c r="GF89" s="31"/>
      <c r="GG89" s="31"/>
      <c r="GH89" s="31"/>
      <c r="GI89" s="31"/>
      <c r="GJ89" s="31"/>
      <c r="GK89" s="31"/>
      <c r="GL89" s="31"/>
      <c r="GM89" s="31"/>
      <c r="GN89" s="31"/>
      <c r="GO89" s="31"/>
      <c r="GP89" s="31"/>
      <c r="GQ89" s="31"/>
      <c r="GR89" s="31"/>
      <c r="GS89" s="31"/>
      <c r="GT89" s="31"/>
      <c r="GU89" s="31"/>
      <c r="GV89" s="31"/>
      <c r="GW89" s="31"/>
      <c r="GX89" s="31"/>
      <c r="GY89" s="31"/>
      <c r="GZ89" s="31"/>
      <c r="HA89" s="31"/>
      <c r="HB89" s="31"/>
      <c r="HC89" s="31"/>
      <c r="HD89" s="31"/>
      <c r="HE89" s="31"/>
      <c r="HF89" s="31"/>
      <c r="HG89" s="31"/>
      <c r="HH89" s="31"/>
      <c r="HI89" s="31"/>
      <c r="HJ89" s="31"/>
      <c r="HK89" s="31"/>
      <c r="HL89" s="31"/>
      <c r="HM89" s="31"/>
      <c r="HN89" s="31"/>
      <c r="HO89" s="31"/>
      <c r="HP89" s="31"/>
      <c r="HQ89" s="31"/>
      <c r="HR89" s="31"/>
      <c r="HS89" s="31"/>
      <c r="HT89" s="31"/>
      <c r="HU89" s="31"/>
      <c r="HV89" s="31"/>
      <c r="HW89" s="31"/>
      <c r="HX89" s="31"/>
      <c r="HY89" s="31"/>
      <c r="HZ89" s="31"/>
      <c r="IA89" s="31"/>
      <c r="IB89" s="31"/>
      <c r="IC89" s="31"/>
      <c r="ID89" s="31"/>
      <c r="IE89" s="31"/>
      <c r="IF89" s="31"/>
      <c r="IG89" s="31"/>
    </row>
    <row r="90" spans="1:241" s="32" customFormat="1" ht="12.75" x14ac:dyDescent="0.2">
      <c r="A90" s="27" t="s">
        <v>42</v>
      </c>
      <c r="B90" s="33" t="s">
        <v>3</v>
      </c>
      <c r="C90" s="43">
        <f>61172623+90557</f>
        <v>61263180</v>
      </c>
      <c r="D90" s="44" t="s">
        <v>44</v>
      </c>
      <c r="E90" s="45">
        <f>3764868-34069-3652565</f>
        <v>78234</v>
      </c>
      <c r="F90" s="46" t="s">
        <v>51</v>
      </c>
      <c r="G90" s="43">
        <f>+C90+E90</f>
        <v>61341414</v>
      </c>
      <c r="H90" s="28"/>
      <c r="I90" s="39">
        <v>50410742</v>
      </c>
      <c r="J90" s="28"/>
      <c r="K90" s="43">
        <f>G90-I90</f>
        <v>10930672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  <c r="DH90" s="31"/>
      <c r="DI90" s="31"/>
      <c r="DJ90" s="31"/>
      <c r="DK90" s="31"/>
      <c r="DL90" s="31"/>
      <c r="DM90" s="31"/>
      <c r="DN90" s="31"/>
      <c r="DO90" s="31"/>
      <c r="DP90" s="31"/>
      <c r="DQ90" s="31"/>
      <c r="DR90" s="31"/>
      <c r="DS90" s="31"/>
      <c r="DT90" s="31"/>
      <c r="DU90" s="31"/>
      <c r="DV90" s="31"/>
      <c r="DW90" s="31"/>
      <c r="DX90" s="31"/>
      <c r="DY90" s="31"/>
      <c r="DZ90" s="31"/>
      <c r="EA90" s="31"/>
      <c r="EB90" s="31"/>
      <c r="EC90" s="31"/>
      <c r="ED90" s="31"/>
      <c r="EE90" s="31"/>
      <c r="EF90" s="31"/>
      <c r="EG90" s="31"/>
      <c r="EH90" s="31"/>
      <c r="EI90" s="31"/>
      <c r="EJ90" s="31"/>
      <c r="EK90" s="31"/>
      <c r="EL90" s="31"/>
      <c r="EM90" s="31"/>
      <c r="EN90" s="31"/>
      <c r="EO90" s="31"/>
      <c r="EP90" s="31"/>
      <c r="EQ90" s="31"/>
      <c r="ER90" s="31"/>
      <c r="ES90" s="31"/>
      <c r="ET90" s="31"/>
      <c r="EU90" s="31"/>
      <c r="EV90" s="31"/>
      <c r="EW90" s="31"/>
      <c r="EX90" s="31"/>
      <c r="EY90" s="31"/>
      <c r="EZ90" s="31"/>
      <c r="FA90" s="31"/>
      <c r="FB90" s="31"/>
      <c r="FC90" s="31"/>
      <c r="FD90" s="31"/>
      <c r="FE90" s="31"/>
      <c r="FF90" s="31"/>
      <c r="FG90" s="31"/>
      <c r="FH90" s="31"/>
      <c r="FI90" s="31"/>
      <c r="FJ90" s="31"/>
      <c r="FK90" s="31"/>
      <c r="FL90" s="31"/>
      <c r="FM90" s="31"/>
      <c r="FN90" s="31"/>
      <c r="FO90" s="31"/>
      <c r="FP90" s="31"/>
      <c r="FQ90" s="31"/>
      <c r="FR90" s="31"/>
      <c r="FS90" s="31"/>
      <c r="FT90" s="31"/>
      <c r="FU90" s="31"/>
      <c r="FV90" s="31"/>
      <c r="FW90" s="31"/>
      <c r="FX90" s="31"/>
      <c r="FY90" s="31"/>
      <c r="FZ90" s="31"/>
      <c r="GA90" s="31"/>
      <c r="GB90" s="31"/>
      <c r="GC90" s="31"/>
      <c r="GD90" s="31"/>
      <c r="GE90" s="31"/>
      <c r="GF90" s="31"/>
      <c r="GG90" s="31"/>
      <c r="GH90" s="31"/>
      <c r="GI90" s="31"/>
      <c r="GJ90" s="31"/>
      <c r="GK90" s="31"/>
      <c r="GL90" s="31"/>
      <c r="GM90" s="31"/>
      <c r="GN90" s="31"/>
      <c r="GO90" s="31"/>
      <c r="GP90" s="31"/>
      <c r="GQ90" s="31"/>
      <c r="GR90" s="31"/>
      <c r="GS90" s="31"/>
      <c r="GT90" s="31"/>
      <c r="GU90" s="31"/>
      <c r="GV90" s="31"/>
      <c r="GW90" s="31"/>
      <c r="GX90" s="31"/>
      <c r="GY90" s="31"/>
      <c r="GZ90" s="31"/>
      <c r="HA90" s="31"/>
      <c r="HB90" s="31"/>
      <c r="HC90" s="31"/>
      <c r="HD90" s="31"/>
      <c r="HE90" s="31"/>
      <c r="HF90" s="31"/>
      <c r="HG90" s="31"/>
      <c r="HH90" s="31"/>
      <c r="HI90" s="31"/>
      <c r="HJ90" s="31"/>
      <c r="HK90" s="31"/>
      <c r="HL90" s="31"/>
      <c r="HM90" s="31"/>
      <c r="HN90" s="31"/>
      <c r="HO90" s="31"/>
      <c r="HP90" s="31"/>
      <c r="HQ90" s="31"/>
      <c r="HR90" s="31"/>
      <c r="HS90" s="31"/>
      <c r="HT90" s="31"/>
      <c r="HU90" s="31"/>
      <c r="HV90" s="31"/>
      <c r="HW90" s="31"/>
      <c r="HX90" s="31"/>
      <c r="HY90" s="31"/>
      <c r="HZ90" s="31"/>
      <c r="IA90" s="31"/>
      <c r="IB90" s="31"/>
      <c r="IC90" s="31"/>
      <c r="ID90" s="31"/>
      <c r="IE90" s="31"/>
      <c r="IF90" s="31"/>
      <c r="IG90" s="31"/>
    </row>
    <row r="91" spans="1:241" s="32" customFormat="1" ht="12.75" x14ac:dyDescent="0.2">
      <c r="A91" s="27"/>
      <c r="B91" s="33" t="s">
        <v>3</v>
      </c>
      <c r="C91" s="28"/>
      <c r="D91" s="29"/>
      <c r="E91" s="28"/>
      <c r="F91" s="29"/>
      <c r="G91" s="28"/>
      <c r="H91" s="28"/>
      <c r="I91" s="30"/>
      <c r="J91" s="28"/>
      <c r="K91" s="30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  <c r="DH91" s="31"/>
      <c r="DI91" s="31"/>
      <c r="DJ91" s="31"/>
      <c r="DK91" s="31"/>
      <c r="DL91" s="31"/>
      <c r="DM91" s="31"/>
      <c r="DN91" s="31"/>
      <c r="DO91" s="31"/>
      <c r="DP91" s="31"/>
      <c r="DQ91" s="31"/>
      <c r="DR91" s="31"/>
      <c r="DS91" s="31"/>
      <c r="DT91" s="31"/>
      <c r="DU91" s="31"/>
      <c r="DV91" s="31"/>
      <c r="DW91" s="31"/>
      <c r="DX91" s="31"/>
      <c r="DY91" s="31"/>
      <c r="DZ91" s="31"/>
      <c r="EA91" s="31"/>
      <c r="EB91" s="31"/>
      <c r="EC91" s="31"/>
      <c r="ED91" s="31"/>
      <c r="EE91" s="31"/>
      <c r="EF91" s="31"/>
      <c r="EG91" s="31"/>
      <c r="EH91" s="31"/>
      <c r="EI91" s="31"/>
      <c r="EJ91" s="31"/>
      <c r="EK91" s="31"/>
      <c r="EL91" s="31"/>
      <c r="EM91" s="31"/>
      <c r="EN91" s="31"/>
      <c r="EO91" s="31"/>
      <c r="EP91" s="31"/>
      <c r="EQ91" s="31"/>
      <c r="ER91" s="31"/>
      <c r="ES91" s="31"/>
      <c r="ET91" s="31"/>
      <c r="EU91" s="31"/>
      <c r="EV91" s="31"/>
      <c r="EW91" s="31"/>
      <c r="EX91" s="31"/>
      <c r="EY91" s="31"/>
      <c r="EZ91" s="31"/>
      <c r="FA91" s="31"/>
      <c r="FB91" s="31"/>
      <c r="FC91" s="31"/>
      <c r="FD91" s="31"/>
      <c r="FE91" s="31"/>
      <c r="FF91" s="31"/>
      <c r="FG91" s="31"/>
      <c r="FH91" s="31"/>
      <c r="FI91" s="31"/>
      <c r="FJ91" s="31"/>
      <c r="FK91" s="31"/>
      <c r="FL91" s="31"/>
      <c r="FM91" s="31"/>
      <c r="FN91" s="31"/>
      <c r="FO91" s="31"/>
      <c r="FP91" s="31"/>
      <c r="FQ91" s="31"/>
      <c r="FR91" s="31"/>
      <c r="FS91" s="31"/>
      <c r="FT91" s="31"/>
      <c r="FU91" s="31"/>
      <c r="FV91" s="31"/>
      <c r="FW91" s="31"/>
      <c r="FX91" s="31"/>
      <c r="FY91" s="31"/>
      <c r="FZ91" s="31"/>
      <c r="GA91" s="31"/>
      <c r="GB91" s="31"/>
      <c r="GC91" s="31"/>
      <c r="GD91" s="31"/>
      <c r="GE91" s="31"/>
      <c r="GF91" s="31"/>
      <c r="GG91" s="31"/>
      <c r="GH91" s="31"/>
      <c r="GI91" s="31"/>
      <c r="GJ91" s="31"/>
      <c r="GK91" s="31"/>
      <c r="GL91" s="31"/>
      <c r="GM91" s="31"/>
      <c r="GN91" s="31"/>
      <c r="GO91" s="31"/>
      <c r="GP91" s="31"/>
      <c r="GQ91" s="31"/>
      <c r="GR91" s="31"/>
      <c r="GS91" s="31"/>
      <c r="GT91" s="31"/>
      <c r="GU91" s="31"/>
      <c r="GV91" s="31"/>
      <c r="GW91" s="31"/>
      <c r="GX91" s="31"/>
      <c r="GY91" s="31"/>
      <c r="GZ91" s="31"/>
      <c r="HA91" s="31"/>
      <c r="HB91" s="31"/>
      <c r="HC91" s="31"/>
      <c r="HD91" s="31"/>
      <c r="HE91" s="31"/>
      <c r="HF91" s="31"/>
      <c r="HG91" s="31"/>
      <c r="HH91" s="31"/>
      <c r="HI91" s="31"/>
      <c r="HJ91" s="31"/>
      <c r="HK91" s="31"/>
      <c r="HL91" s="31"/>
      <c r="HM91" s="31"/>
      <c r="HN91" s="31"/>
      <c r="HO91" s="31"/>
      <c r="HP91" s="31"/>
      <c r="HQ91" s="31"/>
      <c r="HR91" s="31"/>
      <c r="HS91" s="31"/>
      <c r="HT91" s="31"/>
      <c r="HU91" s="31"/>
      <c r="HV91" s="31"/>
      <c r="HW91" s="31"/>
      <c r="HX91" s="31"/>
      <c r="HY91" s="31"/>
      <c r="HZ91" s="31"/>
      <c r="IA91" s="31"/>
      <c r="IB91" s="31"/>
      <c r="IC91" s="31"/>
      <c r="ID91" s="31"/>
      <c r="IE91" s="31"/>
      <c r="IF91" s="31"/>
      <c r="IG91" s="31"/>
    </row>
    <row r="92" spans="1:241" s="49" customFormat="1" ht="13.5" thickBot="1" x14ac:dyDescent="0.25">
      <c r="A92" s="34" t="s">
        <v>10</v>
      </c>
      <c r="B92" s="33" t="s">
        <v>3</v>
      </c>
      <c r="C92" s="47">
        <f>C90+C87+C77+C21</f>
        <v>123759685</v>
      </c>
      <c r="D92" s="35"/>
      <c r="E92" s="47">
        <f>E90+E87+E77+E21</f>
        <v>938261</v>
      </c>
      <c r="F92" s="35"/>
      <c r="G92" s="47">
        <f>G90+G87+G77+G21</f>
        <v>124697946</v>
      </c>
      <c r="H92" s="34"/>
      <c r="I92" s="47">
        <f>I90+I87+I77+I21</f>
        <v>82201902</v>
      </c>
      <c r="J92" s="34"/>
      <c r="K92" s="47">
        <f>K90+K87+K77+K21</f>
        <v>42496044</v>
      </c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  <c r="CN92" s="48"/>
      <c r="CO92" s="48"/>
      <c r="CP92" s="48"/>
      <c r="CQ92" s="48"/>
      <c r="CR92" s="48"/>
      <c r="CS92" s="48"/>
      <c r="CT92" s="48"/>
      <c r="CU92" s="48"/>
      <c r="CV92" s="48"/>
      <c r="CW92" s="48"/>
      <c r="CX92" s="48"/>
      <c r="CY92" s="48"/>
      <c r="CZ92" s="48"/>
      <c r="DA92" s="48"/>
      <c r="DB92" s="48"/>
      <c r="DC92" s="48"/>
      <c r="DD92" s="48"/>
      <c r="DE92" s="48"/>
      <c r="DF92" s="48"/>
      <c r="DG92" s="48"/>
      <c r="DH92" s="48"/>
      <c r="DI92" s="48"/>
      <c r="DJ92" s="48"/>
      <c r="DK92" s="48"/>
      <c r="DL92" s="48"/>
      <c r="DM92" s="48"/>
      <c r="DN92" s="48"/>
      <c r="DO92" s="48"/>
      <c r="DP92" s="48"/>
      <c r="DQ92" s="48"/>
      <c r="DR92" s="48"/>
      <c r="DS92" s="48"/>
      <c r="DT92" s="48"/>
      <c r="DU92" s="48"/>
      <c r="DV92" s="48"/>
      <c r="DW92" s="48"/>
      <c r="DX92" s="48"/>
      <c r="DY92" s="48"/>
      <c r="DZ92" s="48"/>
      <c r="EA92" s="48"/>
      <c r="EB92" s="48"/>
      <c r="EC92" s="48"/>
      <c r="ED92" s="48"/>
      <c r="EE92" s="48"/>
      <c r="EF92" s="48"/>
      <c r="EG92" s="48"/>
      <c r="EH92" s="48"/>
      <c r="EI92" s="48"/>
      <c r="EJ92" s="48"/>
      <c r="EK92" s="48"/>
      <c r="EL92" s="48"/>
      <c r="EM92" s="48"/>
      <c r="EN92" s="48"/>
      <c r="EO92" s="48"/>
      <c r="EP92" s="48"/>
      <c r="EQ92" s="48"/>
      <c r="ER92" s="48"/>
      <c r="ES92" s="48"/>
      <c r="ET92" s="48"/>
      <c r="EU92" s="48"/>
      <c r="EV92" s="48"/>
      <c r="EW92" s="48"/>
      <c r="EX92" s="48"/>
      <c r="EY92" s="48"/>
      <c r="EZ92" s="48"/>
      <c r="FA92" s="48"/>
      <c r="FB92" s="48"/>
      <c r="FC92" s="48"/>
      <c r="FD92" s="48"/>
      <c r="FE92" s="48"/>
      <c r="FF92" s="48"/>
      <c r="FG92" s="48"/>
      <c r="FH92" s="48"/>
      <c r="FI92" s="48"/>
      <c r="FJ92" s="48"/>
      <c r="FK92" s="48"/>
      <c r="FL92" s="48"/>
      <c r="FM92" s="48"/>
      <c r="FN92" s="48"/>
      <c r="FO92" s="48"/>
      <c r="FP92" s="48"/>
      <c r="FQ92" s="48"/>
      <c r="FR92" s="48"/>
      <c r="FS92" s="48"/>
      <c r="FT92" s="48"/>
      <c r="FU92" s="48"/>
      <c r="FV92" s="48"/>
      <c r="FW92" s="48"/>
      <c r="FX92" s="48"/>
      <c r="FY92" s="48"/>
      <c r="FZ92" s="48"/>
      <c r="GA92" s="48"/>
      <c r="GB92" s="48"/>
      <c r="GC92" s="48"/>
      <c r="GD92" s="48"/>
      <c r="GE92" s="48"/>
      <c r="GF92" s="48"/>
      <c r="GG92" s="48"/>
      <c r="GH92" s="48"/>
      <c r="GI92" s="48"/>
      <c r="GJ92" s="48"/>
      <c r="GK92" s="48"/>
      <c r="GL92" s="48"/>
      <c r="GM92" s="48"/>
      <c r="GN92" s="48"/>
      <c r="GO92" s="48"/>
      <c r="GP92" s="48"/>
      <c r="GQ92" s="48"/>
      <c r="GR92" s="48"/>
      <c r="GS92" s="48"/>
      <c r="GT92" s="48"/>
      <c r="GU92" s="48"/>
      <c r="GV92" s="48"/>
      <c r="GW92" s="48"/>
      <c r="GX92" s="48"/>
      <c r="GY92" s="48"/>
      <c r="GZ92" s="48"/>
      <c r="HA92" s="48"/>
      <c r="HB92" s="48"/>
      <c r="HC92" s="48"/>
      <c r="HD92" s="48"/>
      <c r="HE92" s="48"/>
      <c r="HF92" s="48"/>
      <c r="HG92" s="48"/>
      <c r="HH92" s="48"/>
      <c r="HI92" s="48"/>
      <c r="HJ92" s="48"/>
      <c r="HK92" s="48"/>
      <c r="HL92" s="48"/>
      <c r="HM92" s="48"/>
      <c r="HN92" s="48"/>
      <c r="HO92" s="48"/>
      <c r="HP92" s="48"/>
      <c r="HQ92" s="48"/>
      <c r="HR92" s="48"/>
      <c r="HS92" s="48"/>
      <c r="HT92" s="48"/>
      <c r="HU92" s="48"/>
      <c r="HV92" s="48"/>
      <c r="HW92" s="48"/>
      <c r="HX92" s="48"/>
      <c r="HY92" s="48"/>
      <c r="HZ92" s="48"/>
      <c r="IA92" s="48"/>
      <c r="IB92" s="48"/>
      <c r="IC92" s="48"/>
      <c r="ID92" s="48"/>
      <c r="IE92" s="48"/>
      <c r="IF92" s="48"/>
      <c r="IG92" s="48"/>
    </row>
    <row r="93" spans="1:241" s="32" customFormat="1" ht="13.5" thickTop="1" x14ac:dyDescent="0.2">
      <c r="A93" s="27"/>
      <c r="B93" s="27"/>
      <c r="C93" s="27"/>
      <c r="D93" s="37"/>
      <c r="E93" s="50"/>
      <c r="F93" s="37"/>
      <c r="G93" s="27"/>
      <c r="H93" s="27"/>
      <c r="I93" s="51"/>
      <c r="J93" s="27"/>
      <c r="K93" s="54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  <c r="DH93" s="31"/>
      <c r="DI93" s="31"/>
      <c r="DJ93" s="31"/>
      <c r="DK93" s="31"/>
      <c r="DL93" s="31"/>
      <c r="DM93" s="31"/>
      <c r="DN93" s="31"/>
      <c r="DO93" s="31"/>
      <c r="DP93" s="31"/>
      <c r="DQ93" s="31"/>
      <c r="DR93" s="31"/>
      <c r="DS93" s="31"/>
      <c r="DT93" s="31"/>
      <c r="DU93" s="31"/>
      <c r="DV93" s="31"/>
      <c r="DW93" s="31"/>
      <c r="DX93" s="31"/>
      <c r="DY93" s="31"/>
      <c r="DZ93" s="31"/>
      <c r="EA93" s="31"/>
      <c r="EB93" s="31"/>
      <c r="EC93" s="31"/>
      <c r="ED93" s="31"/>
      <c r="EE93" s="31"/>
      <c r="EF93" s="31"/>
      <c r="EG93" s="31"/>
      <c r="EH93" s="31"/>
      <c r="EI93" s="31"/>
      <c r="EJ93" s="31"/>
      <c r="EK93" s="31"/>
      <c r="EL93" s="31"/>
      <c r="EM93" s="31"/>
      <c r="EN93" s="31"/>
      <c r="EO93" s="31"/>
      <c r="EP93" s="31"/>
      <c r="EQ93" s="31"/>
      <c r="ER93" s="31"/>
      <c r="ES93" s="31"/>
      <c r="ET93" s="31"/>
      <c r="EU93" s="31"/>
      <c r="EV93" s="31"/>
      <c r="EW93" s="31"/>
      <c r="EX93" s="31"/>
      <c r="EY93" s="31"/>
      <c r="EZ93" s="31"/>
      <c r="FA93" s="31"/>
      <c r="FB93" s="31"/>
      <c r="FC93" s="31"/>
      <c r="FD93" s="31"/>
      <c r="FE93" s="31"/>
      <c r="FF93" s="31"/>
      <c r="FG93" s="31"/>
      <c r="FH93" s="31"/>
      <c r="FI93" s="31"/>
      <c r="FJ93" s="31"/>
      <c r="FK93" s="31"/>
      <c r="FL93" s="31"/>
      <c r="FM93" s="31"/>
      <c r="FN93" s="31"/>
      <c r="FO93" s="31"/>
      <c r="FP93" s="31"/>
      <c r="FQ93" s="31"/>
      <c r="FR93" s="31"/>
      <c r="FS93" s="31"/>
      <c r="FT93" s="31"/>
      <c r="FU93" s="31"/>
      <c r="FV93" s="31"/>
      <c r="FW93" s="31"/>
      <c r="FX93" s="31"/>
      <c r="FY93" s="31"/>
      <c r="FZ93" s="31"/>
      <c r="GA93" s="31"/>
      <c r="GB93" s="31"/>
      <c r="GC93" s="31"/>
      <c r="GD93" s="31"/>
      <c r="GE93" s="31"/>
      <c r="GF93" s="31"/>
      <c r="GG93" s="31"/>
      <c r="GH93" s="31"/>
      <c r="GI93" s="31"/>
      <c r="GJ93" s="31"/>
      <c r="GK93" s="31"/>
      <c r="GL93" s="31"/>
      <c r="GM93" s="31"/>
      <c r="GN93" s="31"/>
      <c r="GO93" s="31"/>
      <c r="GP93" s="31"/>
      <c r="GQ93" s="31"/>
      <c r="GR93" s="31"/>
      <c r="GS93" s="31"/>
      <c r="GT93" s="31"/>
      <c r="GU93" s="31"/>
      <c r="GV93" s="31"/>
      <c r="GW93" s="31"/>
      <c r="GX93" s="31"/>
      <c r="GY93" s="31"/>
      <c r="GZ93" s="31"/>
      <c r="HA93" s="31"/>
      <c r="HB93" s="31"/>
      <c r="HC93" s="31"/>
      <c r="HD93" s="31"/>
      <c r="HE93" s="31"/>
      <c r="HF93" s="31"/>
      <c r="HG93" s="31"/>
      <c r="HH93" s="31"/>
      <c r="HI93" s="31"/>
      <c r="HJ93" s="31"/>
      <c r="HK93" s="31"/>
      <c r="HL93" s="31"/>
      <c r="HM93" s="31"/>
      <c r="HN93" s="31"/>
      <c r="HO93" s="31"/>
      <c r="HP93" s="31"/>
      <c r="HQ93" s="31"/>
      <c r="HR93" s="31"/>
      <c r="HS93" s="31"/>
      <c r="HT93" s="31"/>
      <c r="HU93" s="31"/>
      <c r="HV93" s="31"/>
      <c r="HW93" s="31"/>
      <c r="HX93" s="31"/>
      <c r="HY93" s="31"/>
      <c r="HZ93" s="31"/>
      <c r="IA93" s="31"/>
      <c r="IB93" s="31"/>
      <c r="IC93" s="31"/>
      <c r="ID93" s="31"/>
      <c r="IE93" s="31"/>
      <c r="IF93" s="31"/>
      <c r="IG93" s="31"/>
    </row>
    <row r="94" spans="1:241" s="32" customFormat="1" x14ac:dyDescent="0.2">
      <c r="A94" s="57" t="s">
        <v>50</v>
      </c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  <c r="DH94" s="31"/>
      <c r="DI94" s="31"/>
      <c r="DJ94" s="31"/>
      <c r="DK94" s="31"/>
      <c r="DL94" s="31"/>
      <c r="DM94" s="31"/>
      <c r="DN94" s="31"/>
      <c r="DO94" s="31"/>
      <c r="DP94" s="31"/>
      <c r="DQ94" s="31"/>
      <c r="DR94" s="31"/>
      <c r="DS94" s="31"/>
      <c r="DT94" s="31"/>
      <c r="DU94" s="31"/>
      <c r="DV94" s="31"/>
      <c r="DW94" s="31"/>
      <c r="DX94" s="31"/>
      <c r="DY94" s="31"/>
      <c r="DZ94" s="31"/>
      <c r="EA94" s="31"/>
      <c r="EB94" s="31"/>
      <c r="EC94" s="31"/>
      <c r="ED94" s="31"/>
      <c r="EE94" s="31"/>
      <c r="EF94" s="31"/>
      <c r="EG94" s="31"/>
      <c r="EH94" s="31"/>
      <c r="EI94" s="31"/>
      <c r="EJ94" s="31"/>
      <c r="EK94" s="31"/>
      <c r="EL94" s="31"/>
      <c r="EM94" s="31"/>
      <c r="EN94" s="31"/>
      <c r="EO94" s="31"/>
      <c r="EP94" s="31"/>
      <c r="EQ94" s="31"/>
      <c r="ER94" s="31"/>
      <c r="ES94" s="31"/>
      <c r="ET94" s="31"/>
      <c r="EU94" s="31"/>
      <c r="EV94" s="31"/>
      <c r="EW94" s="31"/>
      <c r="EX94" s="31"/>
      <c r="EY94" s="31"/>
      <c r="EZ94" s="31"/>
      <c r="FA94" s="31"/>
      <c r="FB94" s="31"/>
      <c r="FC94" s="31"/>
      <c r="FD94" s="31"/>
      <c r="FE94" s="31"/>
      <c r="FF94" s="31"/>
      <c r="FG94" s="31"/>
      <c r="FH94" s="31"/>
      <c r="FI94" s="31"/>
      <c r="FJ94" s="31"/>
      <c r="FK94" s="31"/>
      <c r="FL94" s="31"/>
      <c r="FM94" s="31"/>
      <c r="FN94" s="31"/>
      <c r="FO94" s="31"/>
      <c r="FP94" s="31"/>
      <c r="FQ94" s="31"/>
      <c r="FR94" s="31"/>
      <c r="FS94" s="31"/>
      <c r="FT94" s="31"/>
      <c r="FU94" s="31"/>
      <c r="FV94" s="31"/>
      <c r="FW94" s="31"/>
      <c r="FX94" s="31"/>
      <c r="FY94" s="31"/>
      <c r="FZ94" s="31"/>
      <c r="GA94" s="31"/>
      <c r="GB94" s="31"/>
      <c r="GC94" s="31"/>
      <c r="GD94" s="31"/>
      <c r="GE94" s="31"/>
      <c r="GF94" s="31"/>
      <c r="GG94" s="31"/>
      <c r="GH94" s="31"/>
      <c r="GI94" s="31"/>
      <c r="GJ94" s="31"/>
      <c r="GK94" s="31"/>
      <c r="GL94" s="31"/>
      <c r="GM94" s="31"/>
      <c r="GN94" s="31"/>
      <c r="GO94" s="31"/>
      <c r="GP94" s="31"/>
      <c r="GQ94" s="31"/>
      <c r="GR94" s="31"/>
      <c r="GS94" s="31"/>
      <c r="GT94" s="31"/>
      <c r="GU94" s="31"/>
      <c r="GV94" s="31"/>
      <c r="GW94" s="31"/>
      <c r="GX94" s="31"/>
      <c r="GY94" s="31"/>
      <c r="GZ94" s="31"/>
      <c r="HA94" s="31"/>
      <c r="HB94" s="31"/>
      <c r="HC94" s="31"/>
      <c r="HD94" s="31"/>
      <c r="HE94" s="31"/>
      <c r="HF94" s="31"/>
      <c r="HG94" s="31"/>
      <c r="HH94" s="31"/>
      <c r="HI94" s="31"/>
      <c r="HJ94" s="31"/>
      <c r="HK94" s="31"/>
      <c r="HL94" s="31"/>
      <c r="HM94" s="31"/>
      <c r="HN94" s="31"/>
      <c r="HO94" s="31"/>
      <c r="HP94" s="31"/>
      <c r="HQ94" s="31"/>
      <c r="HR94" s="31"/>
      <c r="HS94" s="31"/>
      <c r="HT94" s="31"/>
      <c r="HU94" s="31"/>
      <c r="HV94" s="31"/>
      <c r="HW94" s="31"/>
      <c r="HX94" s="31"/>
      <c r="HY94" s="31"/>
      <c r="HZ94" s="31"/>
      <c r="IA94" s="31"/>
      <c r="IB94" s="31"/>
      <c r="IC94" s="31"/>
      <c r="ID94" s="31"/>
      <c r="IE94" s="31"/>
      <c r="IF94" s="31"/>
      <c r="IG94" s="31"/>
    </row>
    <row r="95" spans="1:241" s="32" customFormat="1" x14ac:dyDescent="0.2">
      <c r="A95" s="57" t="s">
        <v>52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  <c r="DH95" s="31"/>
      <c r="DI95" s="31"/>
      <c r="DJ95" s="31"/>
      <c r="DK95" s="31"/>
      <c r="DL95" s="31"/>
      <c r="DM95" s="31"/>
      <c r="DN95" s="31"/>
      <c r="DO95" s="31"/>
      <c r="DP95" s="31"/>
      <c r="DQ95" s="31"/>
      <c r="DR95" s="31"/>
      <c r="DS95" s="31"/>
      <c r="DT95" s="31"/>
      <c r="DU95" s="31"/>
      <c r="DV95" s="31"/>
      <c r="DW95" s="31"/>
      <c r="DX95" s="31"/>
      <c r="DY95" s="31"/>
      <c r="DZ95" s="31"/>
      <c r="EA95" s="31"/>
      <c r="EB95" s="31"/>
      <c r="EC95" s="31"/>
      <c r="ED95" s="31"/>
      <c r="EE95" s="31"/>
      <c r="EF95" s="31"/>
      <c r="EG95" s="31"/>
      <c r="EH95" s="31"/>
      <c r="EI95" s="31"/>
      <c r="EJ95" s="31"/>
      <c r="EK95" s="31"/>
      <c r="EL95" s="31"/>
      <c r="EM95" s="31"/>
      <c r="EN95" s="31"/>
      <c r="EO95" s="31"/>
      <c r="EP95" s="31"/>
      <c r="EQ95" s="31"/>
      <c r="ER95" s="31"/>
      <c r="ES95" s="31"/>
      <c r="ET95" s="31"/>
      <c r="EU95" s="31"/>
      <c r="EV95" s="31"/>
      <c r="EW95" s="31"/>
      <c r="EX95" s="31"/>
      <c r="EY95" s="31"/>
      <c r="EZ95" s="31"/>
      <c r="FA95" s="31"/>
      <c r="FB95" s="31"/>
      <c r="FC95" s="31"/>
      <c r="FD95" s="31"/>
      <c r="FE95" s="31"/>
      <c r="FF95" s="31"/>
      <c r="FG95" s="31"/>
      <c r="FH95" s="31"/>
      <c r="FI95" s="31"/>
      <c r="FJ95" s="31"/>
      <c r="FK95" s="31"/>
      <c r="FL95" s="31"/>
      <c r="FM95" s="31"/>
      <c r="FN95" s="31"/>
      <c r="FO95" s="31"/>
      <c r="FP95" s="31"/>
      <c r="FQ95" s="31"/>
      <c r="FR95" s="31"/>
      <c r="FS95" s="31"/>
      <c r="FT95" s="31"/>
      <c r="FU95" s="31"/>
      <c r="FV95" s="31"/>
      <c r="FW95" s="31"/>
      <c r="FX95" s="31"/>
      <c r="FY95" s="31"/>
      <c r="FZ95" s="31"/>
      <c r="GA95" s="31"/>
      <c r="GB95" s="31"/>
      <c r="GC95" s="31"/>
      <c r="GD95" s="31"/>
      <c r="GE95" s="31"/>
      <c r="GF95" s="31"/>
      <c r="GG95" s="31"/>
      <c r="GH95" s="31"/>
      <c r="GI95" s="31"/>
      <c r="GJ95" s="31"/>
      <c r="GK95" s="31"/>
      <c r="GL95" s="31"/>
      <c r="GM95" s="31"/>
      <c r="GN95" s="31"/>
      <c r="GO95" s="31"/>
      <c r="GP95" s="31"/>
      <c r="GQ95" s="31"/>
      <c r="GR95" s="31"/>
      <c r="GS95" s="31"/>
      <c r="GT95" s="31"/>
      <c r="GU95" s="31"/>
      <c r="GV95" s="31"/>
      <c r="GW95" s="31"/>
      <c r="GX95" s="31"/>
      <c r="GY95" s="31"/>
      <c r="GZ95" s="31"/>
      <c r="HA95" s="31"/>
      <c r="HB95" s="31"/>
      <c r="HC95" s="31"/>
      <c r="HD95" s="31"/>
      <c r="HE95" s="31"/>
      <c r="HF95" s="31"/>
      <c r="HG95" s="31"/>
      <c r="HH95" s="31"/>
      <c r="HI95" s="31"/>
      <c r="HJ95" s="31"/>
      <c r="HK95" s="31"/>
      <c r="HL95" s="31"/>
      <c r="HM95" s="31"/>
      <c r="HN95" s="31"/>
      <c r="HO95" s="31"/>
      <c r="HP95" s="31"/>
      <c r="HQ95" s="31"/>
      <c r="HR95" s="31"/>
      <c r="HS95" s="31"/>
      <c r="HT95" s="31"/>
      <c r="HU95" s="31"/>
      <c r="HV95" s="31"/>
      <c r="HW95" s="31"/>
      <c r="HX95" s="31"/>
      <c r="HY95" s="31"/>
      <c r="HZ95" s="31"/>
      <c r="IA95" s="31"/>
      <c r="IB95" s="31"/>
      <c r="IC95" s="31"/>
      <c r="ID95" s="31"/>
      <c r="IE95" s="31"/>
      <c r="IF95" s="31"/>
      <c r="IG95" s="31"/>
    </row>
    <row r="96" spans="1:241" s="32" customFormat="1" x14ac:dyDescent="0.2">
      <c r="A96" s="57" t="s">
        <v>53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  <c r="DH96" s="31"/>
      <c r="DI96" s="31"/>
      <c r="DJ96" s="31"/>
      <c r="DK96" s="31"/>
      <c r="DL96" s="31"/>
      <c r="DM96" s="31"/>
      <c r="DN96" s="31"/>
      <c r="DO96" s="31"/>
      <c r="DP96" s="31"/>
      <c r="DQ96" s="31"/>
      <c r="DR96" s="31"/>
      <c r="DS96" s="31"/>
      <c r="DT96" s="31"/>
      <c r="DU96" s="31"/>
      <c r="DV96" s="31"/>
      <c r="DW96" s="31"/>
      <c r="DX96" s="31"/>
      <c r="DY96" s="31"/>
      <c r="DZ96" s="31"/>
      <c r="EA96" s="31"/>
      <c r="EB96" s="31"/>
      <c r="EC96" s="31"/>
      <c r="ED96" s="31"/>
      <c r="EE96" s="31"/>
      <c r="EF96" s="31"/>
      <c r="EG96" s="31"/>
      <c r="EH96" s="31"/>
      <c r="EI96" s="31"/>
      <c r="EJ96" s="31"/>
      <c r="EK96" s="31"/>
      <c r="EL96" s="31"/>
      <c r="EM96" s="31"/>
      <c r="EN96" s="31"/>
      <c r="EO96" s="31"/>
      <c r="EP96" s="31"/>
      <c r="EQ96" s="31"/>
      <c r="ER96" s="31"/>
      <c r="ES96" s="31"/>
      <c r="ET96" s="31"/>
      <c r="EU96" s="31"/>
      <c r="EV96" s="31"/>
      <c r="EW96" s="31"/>
      <c r="EX96" s="31"/>
      <c r="EY96" s="31"/>
      <c r="EZ96" s="31"/>
      <c r="FA96" s="31"/>
      <c r="FB96" s="31"/>
      <c r="FC96" s="31"/>
      <c r="FD96" s="31"/>
      <c r="FE96" s="31"/>
      <c r="FF96" s="31"/>
      <c r="FG96" s="31"/>
      <c r="FH96" s="31"/>
      <c r="FI96" s="31"/>
      <c r="FJ96" s="31"/>
      <c r="FK96" s="31"/>
      <c r="FL96" s="31"/>
      <c r="FM96" s="31"/>
      <c r="FN96" s="31"/>
      <c r="FO96" s="31"/>
      <c r="FP96" s="31"/>
      <c r="FQ96" s="31"/>
      <c r="FR96" s="31"/>
      <c r="FS96" s="31"/>
      <c r="FT96" s="31"/>
      <c r="FU96" s="31"/>
      <c r="FV96" s="31"/>
      <c r="FW96" s="31"/>
      <c r="FX96" s="31"/>
      <c r="FY96" s="31"/>
      <c r="FZ96" s="31"/>
      <c r="GA96" s="31"/>
      <c r="GB96" s="31"/>
      <c r="GC96" s="31"/>
      <c r="GD96" s="31"/>
      <c r="GE96" s="31"/>
      <c r="GF96" s="31"/>
      <c r="GG96" s="31"/>
      <c r="GH96" s="31"/>
      <c r="GI96" s="31"/>
      <c r="GJ96" s="31"/>
      <c r="GK96" s="31"/>
      <c r="GL96" s="31"/>
      <c r="GM96" s="31"/>
      <c r="GN96" s="31"/>
      <c r="GO96" s="31"/>
      <c r="GP96" s="31"/>
      <c r="GQ96" s="31"/>
      <c r="GR96" s="31"/>
      <c r="GS96" s="31"/>
      <c r="GT96" s="31"/>
      <c r="GU96" s="31"/>
      <c r="GV96" s="31"/>
      <c r="GW96" s="31"/>
      <c r="GX96" s="31"/>
      <c r="GY96" s="31"/>
      <c r="GZ96" s="31"/>
      <c r="HA96" s="31"/>
      <c r="HB96" s="31"/>
      <c r="HC96" s="31"/>
      <c r="HD96" s="31"/>
      <c r="HE96" s="31"/>
      <c r="HF96" s="31"/>
      <c r="HG96" s="31"/>
      <c r="HH96" s="31"/>
      <c r="HI96" s="31"/>
      <c r="HJ96" s="31"/>
      <c r="HK96" s="31"/>
      <c r="HL96" s="31"/>
      <c r="HM96" s="31"/>
      <c r="HN96" s="31"/>
      <c r="HO96" s="31"/>
      <c r="HP96" s="31"/>
      <c r="HQ96" s="31"/>
      <c r="HR96" s="31"/>
      <c r="HS96" s="31"/>
      <c r="HT96" s="31"/>
      <c r="HU96" s="31"/>
      <c r="HV96" s="31"/>
      <c r="HW96" s="31"/>
      <c r="HX96" s="31"/>
      <c r="HY96" s="31"/>
      <c r="HZ96" s="31"/>
      <c r="IA96" s="31"/>
      <c r="IB96" s="31"/>
      <c r="IC96" s="31"/>
      <c r="ID96" s="31"/>
      <c r="IE96" s="31"/>
      <c r="IF96" s="31"/>
      <c r="IG96" s="31"/>
    </row>
    <row r="97" spans="1:241" s="32" customFormat="1" x14ac:dyDescent="0.2">
      <c r="A97" s="31"/>
      <c r="B97" s="31"/>
      <c r="C97" s="31"/>
      <c r="D97" s="37"/>
      <c r="E97" s="52"/>
      <c r="F97" s="37"/>
      <c r="G97" s="31"/>
      <c r="H97" s="31"/>
      <c r="I97" s="37"/>
      <c r="J97" s="31"/>
      <c r="K97" s="37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  <c r="DH97" s="31"/>
      <c r="DI97" s="31"/>
      <c r="DJ97" s="31"/>
      <c r="DK97" s="31"/>
      <c r="DL97" s="31"/>
      <c r="DM97" s="31"/>
      <c r="DN97" s="31"/>
      <c r="DO97" s="31"/>
      <c r="DP97" s="31"/>
      <c r="DQ97" s="31"/>
      <c r="DR97" s="31"/>
      <c r="DS97" s="31"/>
      <c r="DT97" s="31"/>
      <c r="DU97" s="31"/>
      <c r="DV97" s="31"/>
      <c r="DW97" s="31"/>
      <c r="DX97" s="31"/>
      <c r="DY97" s="31"/>
      <c r="DZ97" s="31"/>
      <c r="EA97" s="31"/>
      <c r="EB97" s="31"/>
      <c r="EC97" s="31"/>
      <c r="ED97" s="31"/>
      <c r="EE97" s="31"/>
      <c r="EF97" s="31"/>
      <c r="EG97" s="31"/>
      <c r="EH97" s="31"/>
      <c r="EI97" s="31"/>
      <c r="EJ97" s="31"/>
      <c r="EK97" s="31"/>
      <c r="EL97" s="31"/>
      <c r="EM97" s="31"/>
      <c r="EN97" s="31"/>
      <c r="EO97" s="31"/>
      <c r="EP97" s="31"/>
      <c r="EQ97" s="31"/>
      <c r="ER97" s="31"/>
      <c r="ES97" s="31"/>
      <c r="ET97" s="31"/>
      <c r="EU97" s="31"/>
      <c r="EV97" s="31"/>
      <c r="EW97" s="31"/>
      <c r="EX97" s="31"/>
      <c r="EY97" s="31"/>
      <c r="EZ97" s="31"/>
      <c r="FA97" s="31"/>
      <c r="FB97" s="31"/>
      <c r="FC97" s="31"/>
      <c r="FD97" s="31"/>
      <c r="FE97" s="31"/>
      <c r="FF97" s="31"/>
      <c r="FG97" s="31"/>
      <c r="FH97" s="31"/>
      <c r="FI97" s="31"/>
      <c r="FJ97" s="31"/>
      <c r="FK97" s="31"/>
      <c r="FL97" s="31"/>
      <c r="FM97" s="31"/>
      <c r="FN97" s="31"/>
      <c r="FO97" s="31"/>
      <c r="FP97" s="31"/>
      <c r="FQ97" s="31"/>
      <c r="FR97" s="31"/>
      <c r="FS97" s="31"/>
      <c r="FT97" s="31"/>
      <c r="FU97" s="31"/>
      <c r="FV97" s="31"/>
      <c r="FW97" s="31"/>
      <c r="FX97" s="31"/>
      <c r="FY97" s="31"/>
      <c r="FZ97" s="31"/>
      <c r="GA97" s="31"/>
      <c r="GB97" s="31"/>
      <c r="GC97" s="31"/>
      <c r="GD97" s="31"/>
      <c r="GE97" s="31"/>
      <c r="GF97" s="31"/>
      <c r="GG97" s="31"/>
      <c r="GH97" s="31"/>
      <c r="GI97" s="31"/>
      <c r="GJ97" s="31"/>
      <c r="GK97" s="31"/>
      <c r="GL97" s="31"/>
      <c r="GM97" s="31"/>
      <c r="GN97" s="31"/>
      <c r="GO97" s="31"/>
      <c r="GP97" s="31"/>
      <c r="GQ97" s="31"/>
      <c r="GR97" s="31"/>
      <c r="GS97" s="31"/>
      <c r="GT97" s="31"/>
      <c r="GU97" s="31"/>
      <c r="GV97" s="31"/>
      <c r="GW97" s="31"/>
      <c r="GX97" s="31"/>
      <c r="GY97" s="31"/>
      <c r="GZ97" s="31"/>
      <c r="HA97" s="31"/>
      <c r="HB97" s="31"/>
      <c r="HC97" s="31"/>
      <c r="HD97" s="31"/>
      <c r="HE97" s="31"/>
      <c r="HF97" s="31"/>
      <c r="HG97" s="31"/>
      <c r="HH97" s="31"/>
      <c r="HI97" s="31"/>
      <c r="HJ97" s="31"/>
      <c r="HK97" s="31"/>
      <c r="HL97" s="31"/>
      <c r="HM97" s="31"/>
      <c r="HN97" s="31"/>
      <c r="HO97" s="31"/>
      <c r="HP97" s="31"/>
      <c r="HQ97" s="31"/>
      <c r="HR97" s="31"/>
      <c r="HS97" s="31"/>
      <c r="HT97" s="31"/>
      <c r="HU97" s="31"/>
      <c r="HV97" s="31"/>
      <c r="HW97" s="31"/>
      <c r="HX97" s="31"/>
      <c r="HY97" s="31"/>
      <c r="HZ97" s="31"/>
      <c r="IA97" s="31"/>
      <c r="IB97" s="31"/>
      <c r="IC97" s="31"/>
      <c r="ID97" s="31"/>
      <c r="IE97" s="31"/>
      <c r="IF97" s="31"/>
      <c r="IG97" s="31"/>
    </row>
    <row r="98" spans="1:241" s="32" customFormat="1" x14ac:dyDescent="0.2">
      <c r="A98" s="31"/>
      <c r="B98" s="31"/>
      <c r="C98" s="31"/>
      <c r="D98" s="37"/>
      <c r="E98" s="52"/>
      <c r="F98" s="37"/>
      <c r="G98" s="31"/>
      <c r="H98" s="31"/>
      <c r="I98" s="37"/>
      <c r="J98" s="31"/>
      <c r="K98" s="37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  <c r="DH98" s="31"/>
      <c r="DI98" s="31"/>
      <c r="DJ98" s="31"/>
      <c r="DK98" s="31"/>
      <c r="DL98" s="31"/>
      <c r="DM98" s="31"/>
      <c r="DN98" s="31"/>
      <c r="DO98" s="31"/>
      <c r="DP98" s="31"/>
      <c r="DQ98" s="31"/>
      <c r="DR98" s="31"/>
      <c r="DS98" s="31"/>
      <c r="DT98" s="31"/>
      <c r="DU98" s="31"/>
      <c r="DV98" s="31"/>
      <c r="DW98" s="31"/>
      <c r="DX98" s="31"/>
      <c r="DY98" s="31"/>
      <c r="DZ98" s="31"/>
      <c r="EA98" s="31"/>
      <c r="EB98" s="31"/>
      <c r="EC98" s="31"/>
      <c r="ED98" s="31"/>
      <c r="EE98" s="31"/>
      <c r="EF98" s="31"/>
      <c r="EG98" s="31"/>
      <c r="EH98" s="31"/>
      <c r="EI98" s="31"/>
      <c r="EJ98" s="31"/>
      <c r="EK98" s="31"/>
      <c r="EL98" s="31"/>
      <c r="EM98" s="31"/>
      <c r="EN98" s="31"/>
      <c r="EO98" s="31"/>
      <c r="EP98" s="31"/>
      <c r="EQ98" s="31"/>
      <c r="ER98" s="31"/>
      <c r="ES98" s="31"/>
      <c r="ET98" s="31"/>
      <c r="EU98" s="31"/>
      <c r="EV98" s="31"/>
      <c r="EW98" s="31"/>
      <c r="EX98" s="31"/>
      <c r="EY98" s="31"/>
      <c r="EZ98" s="31"/>
      <c r="FA98" s="31"/>
      <c r="FB98" s="31"/>
      <c r="FC98" s="31"/>
      <c r="FD98" s="31"/>
      <c r="FE98" s="31"/>
      <c r="FF98" s="31"/>
      <c r="FG98" s="31"/>
      <c r="FH98" s="31"/>
      <c r="FI98" s="31"/>
      <c r="FJ98" s="31"/>
      <c r="FK98" s="31"/>
      <c r="FL98" s="31"/>
      <c r="FM98" s="31"/>
      <c r="FN98" s="31"/>
      <c r="FO98" s="31"/>
      <c r="FP98" s="31"/>
      <c r="FQ98" s="31"/>
      <c r="FR98" s="31"/>
      <c r="FS98" s="31"/>
      <c r="FT98" s="31"/>
      <c r="FU98" s="31"/>
      <c r="FV98" s="31"/>
      <c r="FW98" s="31"/>
      <c r="FX98" s="31"/>
      <c r="FY98" s="31"/>
      <c r="FZ98" s="31"/>
      <c r="GA98" s="31"/>
      <c r="GB98" s="31"/>
      <c r="GC98" s="31"/>
      <c r="GD98" s="31"/>
      <c r="GE98" s="31"/>
      <c r="GF98" s="31"/>
      <c r="GG98" s="31"/>
      <c r="GH98" s="31"/>
      <c r="GI98" s="31"/>
      <c r="GJ98" s="31"/>
      <c r="GK98" s="31"/>
      <c r="GL98" s="31"/>
      <c r="GM98" s="31"/>
      <c r="GN98" s="31"/>
      <c r="GO98" s="31"/>
      <c r="GP98" s="31"/>
      <c r="GQ98" s="31"/>
      <c r="GR98" s="31"/>
      <c r="GS98" s="31"/>
      <c r="GT98" s="31"/>
      <c r="GU98" s="31"/>
      <c r="GV98" s="31"/>
      <c r="GW98" s="31"/>
      <c r="GX98" s="31"/>
      <c r="GY98" s="31"/>
      <c r="GZ98" s="31"/>
      <c r="HA98" s="31"/>
      <c r="HB98" s="31"/>
      <c r="HC98" s="31"/>
      <c r="HD98" s="31"/>
      <c r="HE98" s="31"/>
      <c r="HF98" s="31"/>
      <c r="HG98" s="31"/>
      <c r="HH98" s="31"/>
      <c r="HI98" s="31"/>
      <c r="HJ98" s="31"/>
      <c r="HK98" s="31"/>
      <c r="HL98" s="31"/>
      <c r="HM98" s="31"/>
      <c r="HN98" s="31"/>
      <c r="HO98" s="31"/>
      <c r="HP98" s="31"/>
      <c r="HQ98" s="31"/>
      <c r="HR98" s="31"/>
      <c r="HS98" s="31"/>
      <c r="HT98" s="31"/>
      <c r="HU98" s="31"/>
      <c r="HV98" s="31"/>
      <c r="HW98" s="31"/>
      <c r="HX98" s="31"/>
      <c r="HY98" s="31"/>
      <c r="HZ98" s="31"/>
      <c r="IA98" s="31"/>
      <c r="IB98" s="31"/>
      <c r="IC98" s="31"/>
      <c r="ID98" s="31"/>
      <c r="IE98" s="31"/>
      <c r="IF98" s="31"/>
      <c r="IG98" s="31"/>
    </row>
    <row r="99" spans="1:241" s="32" customFormat="1" x14ac:dyDescent="0.2">
      <c r="A99" s="31"/>
      <c r="B99" s="31"/>
      <c r="C99" s="31"/>
      <c r="D99" s="37"/>
      <c r="E99" s="52"/>
      <c r="F99" s="37"/>
      <c r="G99" s="31"/>
      <c r="H99" s="31"/>
      <c r="I99" s="37"/>
      <c r="J99" s="31"/>
      <c r="K99" s="37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  <c r="DK99" s="31"/>
      <c r="DL99" s="31"/>
      <c r="DM99" s="31"/>
      <c r="DN99" s="31"/>
      <c r="DO99" s="31"/>
      <c r="DP99" s="31"/>
      <c r="DQ99" s="31"/>
      <c r="DR99" s="31"/>
      <c r="DS99" s="31"/>
      <c r="DT99" s="31"/>
      <c r="DU99" s="31"/>
      <c r="DV99" s="31"/>
      <c r="DW99" s="31"/>
      <c r="DX99" s="31"/>
      <c r="DY99" s="31"/>
      <c r="DZ99" s="31"/>
      <c r="EA99" s="31"/>
      <c r="EB99" s="31"/>
      <c r="EC99" s="31"/>
      <c r="ED99" s="31"/>
      <c r="EE99" s="31"/>
      <c r="EF99" s="31"/>
      <c r="EG99" s="31"/>
      <c r="EH99" s="31"/>
      <c r="EI99" s="31"/>
      <c r="EJ99" s="31"/>
      <c r="EK99" s="31"/>
      <c r="EL99" s="31"/>
      <c r="EM99" s="31"/>
      <c r="EN99" s="31"/>
      <c r="EO99" s="31"/>
      <c r="EP99" s="31"/>
      <c r="EQ99" s="31"/>
      <c r="ER99" s="31"/>
      <c r="ES99" s="31"/>
      <c r="ET99" s="31"/>
      <c r="EU99" s="31"/>
      <c r="EV99" s="31"/>
      <c r="EW99" s="31"/>
      <c r="EX99" s="31"/>
      <c r="EY99" s="31"/>
      <c r="EZ99" s="31"/>
      <c r="FA99" s="31"/>
      <c r="FB99" s="31"/>
      <c r="FC99" s="31"/>
      <c r="FD99" s="31"/>
      <c r="FE99" s="31"/>
      <c r="FF99" s="31"/>
      <c r="FG99" s="31"/>
      <c r="FH99" s="31"/>
      <c r="FI99" s="31"/>
      <c r="FJ99" s="31"/>
      <c r="FK99" s="31"/>
      <c r="FL99" s="31"/>
      <c r="FM99" s="31"/>
      <c r="FN99" s="31"/>
      <c r="FO99" s="31"/>
      <c r="FP99" s="31"/>
      <c r="FQ99" s="31"/>
      <c r="FR99" s="31"/>
      <c r="FS99" s="31"/>
      <c r="FT99" s="31"/>
      <c r="FU99" s="31"/>
      <c r="FV99" s="31"/>
      <c r="FW99" s="31"/>
      <c r="FX99" s="31"/>
      <c r="FY99" s="31"/>
      <c r="FZ99" s="31"/>
      <c r="GA99" s="31"/>
      <c r="GB99" s="31"/>
      <c r="GC99" s="31"/>
      <c r="GD99" s="31"/>
      <c r="GE99" s="31"/>
      <c r="GF99" s="31"/>
      <c r="GG99" s="31"/>
      <c r="GH99" s="31"/>
      <c r="GI99" s="31"/>
      <c r="GJ99" s="31"/>
      <c r="GK99" s="31"/>
      <c r="GL99" s="31"/>
      <c r="GM99" s="31"/>
      <c r="GN99" s="31"/>
      <c r="GO99" s="31"/>
      <c r="GP99" s="31"/>
      <c r="GQ99" s="31"/>
      <c r="GR99" s="31"/>
      <c r="GS99" s="31"/>
      <c r="GT99" s="31"/>
      <c r="GU99" s="31"/>
      <c r="GV99" s="31"/>
      <c r="GW99" s="31"/>
      <c r="GX99" s="31"/>
      <c r="GY99" s="31"/>
      <c r="GZ99" s="31"/>
      <c r="HA99" s="31"/>
      <c r="HB99" s="31"/>
      <c r="HC99" s="31"/>
      <c r="HD99" s="31"/>
      <c r="HE99" s="31"/>
      <c r="HF99" s="31"/>
      <c r="HG99" s="31"/>
      <c r="HH99" s="31"/>
      <c r="HI99" s="31"/>
      <c r="HJ99" s="31"/>
      <c r="HK99" s="31"/>
      <c r="HL99" s="31"/>
      <c r="HM99" s="31"/>
      <c r="HN99" s="31"/>
      <c r="HO99" s="31"/>
      <c r="HP99" s="31"/>
      <c r="HQ99" s="31"/>
      <c r="HR99" s="31"/>
      <c r="HS99" s="31"/>
      <c r="HT99" s="31"/>
      <c r="HU99" s="31"/>
      <c r="HV99" s="31"/>
      <c r="HW99" s="31"/>
      <c r="HX99" s="31"/>
      <c r="HY99" s="31"/>
      <c r="HZ99" s="31"/>
      <c r="IA99" s="31"/>
      <c r="IB99" s="31"/>
      <c r="IC99" s="31"/>
      <c r="ID99" s="31"/>
      <c r="IE99" s="31"/>
      <c r="IF99" s="31"/>
      <c r="IG99" s="31"/>
    </row>
    <row r="100" spans="1:241" s="32" customFormat="1" x14ac:dyDescent="0.2">
      <c r="A100" s="31"/>
      <c r="B100" s="31"/>
      <c r="C100" s="31"/>
      <c r="D100" s="37"/>
      <c r="E100" s="52"/>
      <c r="F100" s="37"/>
      <c r="G100" s="31"/>
      <c r="H100" s="31"/>
      <c r="I100" s="37"/>
      <c r="J100" s="31"/>
      <c r="K100" s="37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31"/>
      <c r="DJ100" s="31"/>
      <c r="DK100" s="31"/>
      <c r="DL100" s="31"/>
      <c r="DM100" s="31"/>
      <c r="DN100" s="31"/>
      <c r="DO100" s="31"/>
      <c r="DP100" s="31"/>
      <c r="DQ100" s="31"/>
      <c r="DR100" s="31"/>
      <c r="DS100" s="31"/>
      <c r="DT100" s="31"/>
      <c r="DU100" s="31"/>
      <c r="DV100" s="31"/>
      <c r="DW100" s="31"/>
      <c r="DX100" s="31"/>
      <c r="DY100" s="31"/>
      <c r="DZ100" s="31"/>
      <c r="EA100" s="31"/>
      <c r="EB100" s="31"/>
      <c r="EC100" s="31"/>
      <c r="ED100" s="31"/>
      <c r="EE100" s="31"/>
      <c r="EF100" s="31"/>
      <c r="EG100" s="31"/>
      <c r="EH100" s="31"/>
      <c r="EI100" s="31"/>
      <c r="EJ100" s="31"/>
      <c r="EK100" s="31"/>
      <c r="EL100" s="31"/>
      <c r="EM100" s="31"/>
      <c r="EN100" s="31"/>
      <c r="EO100" s="31"/>
      <c r="EP100" s="31"/>
      <c r="EQ100" s="31"/>
      <c r="ER100" s="31"/>
      <c r="ES100" s="31"/>
      <c r="ET100" s="31"/>
      <c r="EU100" s="31"/>
      <c r="EV100" s="31"/>
      <c r="EW100" s="31"/>
      <c r="EX100" s="31"/>
      <c r="EY100" s="31"/>
      <c r="EZ100" s="31"/>
      <c r="FA100" s="31"/>
      <c r="FB100" s="31"/>
      <c r="FC100" s="31"/>
      <c r="FD100" s="31"/>
      <c r="FE100" s="31"/>
      <c r="FF100" s="31"/>
      <c r="FG100" s="31"/>
      <c r="FH100" s="31"/>
      <c r="FI100" s="31"/>
      <c r="FJ100" s="31"/>
      <c r="FK100" s="31"/>
      <c r="FL100" s="31"/>
      <c r="FM100" s="31"/>
      <c r="FN100" s="31"/>
      <c r="FO100" s="31"/>
      <c r="FP100" s="31"/>
      <c r="FQ100" s="31"/>
      <c r="FR100" s="31"/>
      <c r="FS100" s="31"/>
      <c r="FT100" s="31"/>
      <c r="FU100" s="31"/>
      <c r="FV100" s="31"/>
      <c r="FW100" s="31"/>
      <c r="FX100" s="31"/>
      <c r="FY100" s="31"/>
      <c r="FZ100" s="31"/>
      <c r="GA100" s="31"/>
      <c r="GB100" s="31"/>
      <c r="GC100" s="31"/>
      <c r="GD100" s="31"/>
      <c r="GE100" s="31"/>
      <c r="GF100" s="31"/>
      <c r="GG100" s="31"/>
      <c r="GH100" s="31"/>
      <c r="GI100" s="31"/>
      <c r="GJ100" s="31"/>
      <c r="GK100" s="31"/>
      <c r="GL100" s="31"/>
      <c r="GM100" s="31"/>
      <c r="GN100" s="31"/>
      <c r="GO100" s="31"/>
      <c r="GP100" s="31"/>
      <c r="GQ100" s="31"/>
      <c r="GR100" s="31"/>
      <c r="GS100" s="31"/>
      <c r="GT100" s="31"/>
      <c r="GU100" s="31"/>
      <c r="GV100" s="31"/>
      <c r="GW100" s="31"/>
      <c r="GX100" s="31"/>
      <c r="GY100" s="31"/>
      <c r="GZ100" s="31"/>
      <c r="HA100" s="31"/>
      <c r="HB100" s="31"/>
      <c r="HC100" s="31"/>
      <c r="HD100" s="31"/>
      <c r="HE100" s="31"/>
      <c r="HF100" s="31"/>
      <c r="HG100" s="31"/>
      <c r="HH100" s="31"/>
      <c r="HI100" s="31"/>
      <c r="HJ100" s="31"/>
      <c r="HK100" s="31"/>
      <c r="HL100" s="31"/>
      <c r="HM100" s="31"/>
      <c r="HN100" s="31"/>
      <c r="HO100" s="31"/>
      <c r="HP100" s="31"/>
      <c r="HQ100" s="31"/>
      <c r="HR100" s="31"/>
      <c r="HS100" s="31"/>
      <c r="HT100" s="31"/>
      <c r="HU100" s="31"/>
      <c r="HV100" s="31"/>
      <c r="HW100" s="31"/>
      <c r="HX100" s="31"/>
      <c r="HY100" s="31"/>
      <c r="HZ100" s="31"/>
      <c r="IA100" s="31"/>
      <c r="IB100" s="31"/>
      <c r="IC100" s="31"/>
      <c r="ID100" s="31"/>
      <c r="IE100" s="31"/>
      <c r="IF100" s="31"/>
      <c r="IG100" s="31"/>
    </row>
    <row r="101" spans="1:241" s="32" customFormat="1" x14ac:dyDescent="0.2">
      <c r="A101" s="31"/>
      <c r="B101" s="31"/>
      <c r="C101" s="31"/>
      <c r="D101" s="37"/>
      <c r="E101" s="52"/>
      <c r="F101" s="37"/>
      <c r="G101" s="31"/>
      <c r="H101" s="31"/>
      <c r="I101" s="37"/>
      <c r="J101" s="31"/>
      <c r="K101" s="37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  <c r="DH101" s="31"/>
      <c r="DI101" s="31"/>
      <c r="DJ101" s="31"/>
      <c r="DK101" s="31"/>
      <c r="DL101" s="31"/>
      <c r="DM101" s="31"/>
      <c r="DN101" s="31"/>
      <c r="DO101" s="31"/>
      <c r="DP101" s="31"/>
      <c r="DQ101" s="31"/>
      <c r="DR101" s="31"/>
      <c r="DS101" s="31"/>
      <c r="DT101" s="31"/>
      <c r="DU101" s="31"/>
      <c r="DV101" s="31"/>
      <c r="DW101" s="31"/>
      <c r="DX101" s="31"/>
      <c r="DY101" s="31"/>
      <c r="DZ101" s="31"/>
      <c r="EA101" s="31"/>
      <c r="EB101" s="31"/>
      <c r="EC101" s="31"/>
      <c r="ED101" s="31"/>
      <c r="EE101" s="31"/>
      <c r="EF101" s="31"/>
      <c r="EG101" s="31"/>
      <c r="EH101" s="31"/>
      <c r="EI101" s="31"/>
      <c r="EJ101" s="31"/>
      <c r="EK101" s="31"/>
      <c r="EL101" s="31"/>
      <c r="EM101" s="31"/>
      <c r="EN101" s="31"/>
      <c r="EO101" s="31"/>
      <c r="EP101" s="31"/>
      <c r="EQ101" s="31"/>
      <c r="ER101" s="31"/>
      <c r="ES101" s="31"/>
      <c r="ET101" s="31"/>
      <c r="EU101" s="31"/>
      <c r="EV101" s="31"/>
      <c r="EW101" s="31"/>
      <c r="EX101" s="31"/>
      <c r="EY101" s="31"/>
      <c r="EZ101" s="31"/>
      <c r="FA101" s="31"/>
      <c r="FB101" s="31"/>
      <c r="FC101" s="31"/>
      <c r="FD101" s="31"/>
      <c r="FE101" s="31"/>
      <c r="FF101" s="31"/>
      <c r="FG101" s="31"/>
      <c r="FH101" s="31"/>
      <c r="FI101" s="31"/>
      <c r="FJ101" s="31"/>
      <c r="FK101" s="31"/>
      <c r="FL101" s="31"/>
      <c r="FM101" s="31"/>
      <c r="FN101" s="31"/>
      <c r="FO101" s="31"/>
      <c r="FP101" s="31"/>
      <c r="FQ101" s="31"/>
      <c r="FR101" s="31"/>
      <c r="FS101" s="31"/>
      <c r="FT101" s="31"/>
      <c r="FU101" s="31"/>
      <c r="FV101" s="31"/>
      <c r="FW101" s="31"/>
      <c r="FX101" s="31"/>
      <c r="FY101" s="31"/>
      <c r="FZ101" s="31"/>
      <c r="GA101" s="31"/>
      <c r="GB101" s="31"/>
      <c r="GC101" s="31"/>
      <c r="GD101" s="31"/>
      <c r="GE101" s="31"/>
      <c r="GF101" s="31"/>
      <c r="GG101" s="31"/>
      <c r="GH101" s="31"/>
      <c r="GI101" s="31"/>
      <c r="GJ101" s="31"/>
      <c r="GK101" s="31"/>
      <c r="GL101" s="31"/>
      <c r="GM101" s="31"/>
      <c r="GN101" s="31"/>
      <c r="GO101" s="31"/>
      <c r="GP101" s="31"/>
      <c r="GQ101" s="31"/>
      <c r="GR101" s="31"/>
      <c r="GS101" s="31"/>
      <c r="GT101" s="31"/>
      <c r="GU101" s="31"/>
      <c r="GV101" s="31"/>
      <c r="GW101" s="31"/>
      <c r="GX101" s="31"/>
      <c r="GY101" s="31"/>
      <c r="GZ101" s="31"/>
      <c r="HA101" s="31"/>
      <c r="HB101" s="31"/>
      <c r="HC101" s="31"/>
      <c r="HD101" s="31"/>
      <c r="HE101" s="31"/>
      <c r="HF101" s="31"/>
      <c r="HG101" s="31"/>
      <c r="HH101" s="31"/>
      <c r="HI101" s="31"/>
      <c r="HJ101" s="31"/>
      <c r="HK101" s="31"/>
      <c r="HL101" s="31"/>
      <c r="HM101" s="31"/>
      <c r="HN101" s="31"/>
      <c r="HO101" s="31"/>
      <c r="HP101" s="31"/>
      <c r="HQ101" s="31"/>
      <c r="HR101" s="31"/>
      <c r="HS101" s="31"/>
      <c r="HT101" s="31"/>
      <c r="HU101" s="31"/>
      <c r="HV101" s="31"/>
      <c r="HW101" s="31"/>
      <c r="HX101" s="31"/>
      <c r="HY101" s="31"/>
      <c r="HZ101" s="31"/>
      <c r="IA101" s="31"/>
      <c r="IB101" s="31"/>
      <c r="IC101" s="31"/>
      <c r="ID101" s="31"/>
      <c r="IE101" s="31"/>
      <c r="IF101" s="31"/>
      <c r="IG101" s="31"/>
    </row>
    <row r="102" spans="1:241" s="32" customFormat="1" x14ac:dyDescent="0.2">
      <c r="A102" s="31"/>
      <c r="B102" s="31"/>
      <c r="C102" s="31"/>
      <c r="D102" s="37"/>
      <c r="E102" s="52"/>
      <c r="F102" s="37"/>
      <c r="G102" s="31"/>
      <c r="H102" s="31"/>
      <c r="I102" s="37"/>
      <c r="J102" s="31"/>
      <c r="K102" s="37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  <c r="DH102" s="31"/>
      <c r="DI102" s="31"/>
      <c r="DJ102" s="31"/>
      <c r="DK102" s="31"/>
      <c r="DL102" s="31"/>
      <c r="DM102" s="31"/>
      <c r="DN102" s="31"/>
      <c r="DO102" s="31"/>
      <c r="DP102" s="31"/>
      <c r="DQ102" s="31"/>
      <c r="DR102" s="31"/>
      <c r="DS102" s="31"/>
      <c r="DT102" s="31"/>
      <c r="DU102" s="31"/>
      <c r="DV102" s="31"/>
      <c r="DW102" s="31"/>
      <c r="DX102" s="31"/>
      <c r="DY102" s="31"/>
      <c r="DZ102" s="31"/>
      <c r="EA102" s="31"/>
      <c r="EB102" s="31"/>
      <c r="EC102" s="31"/>
      <c r="ED102" s="31"/>
      <c r="EE102" s="31"/>
      <c r="EF102" s="31"/>
      <c r="EG102" s="31"/>
      <c r="EH102" s="31"/>
      <c r="EI102" s="31"/>
      <c r="EJ102" s="31"/>
      <c r="EK102" s="31"/>
      <c r="EL102" s="31"/>
      <c r="EM102" s="31"/>
      <c r="EN102" s="31"/>
      <c r="EO102" s="31"/>
      <c r="EP102" s="31"/>
      <c r="EQ102" s="31"/>
      <c r="ER102" s="31"/>
      <c r="ES102" s="31"/>
      <c r="ET102" s="31"/>
      <c r="EU102" s="31"/>
      <c r="EV102" s="31"/>
      <c r="EW102" s="31"/>
      <c r="EX102" s="31"/>
      <c r="EY102" s="31"/>
      <c r="EZ102" s="31"/>
      <c r="FA102" s="31"/>
      <c r="FB102" s="31"/>
      <c r="FC102" s="31"/>
      <c r="FD102" s="31"/>
      <c r="FE102" s="31"/>
      <c r="FF102" s="31"/>
      <c r="FG102" s="31"/>
      <c r="FH102" s="31"/>
      <c r="FI102" s="31"/>
      <c r="FJ102" s="31"/>
      <c r="FK102" s="31"/>
      <c r="FL102" s="31"/>
      <c r="FM102" s="31"/>
      <c r="FN102" s="31"/>
      <c r="FO102" s="31"/>
      <c r="FP102" s="31"/>
      <c r="FQ102" s="31"/>
      <c r="FR102" s="31"/>
      <c r="FS102" s="31"/>
      <c r="FT102" s="31"/>
      <c r="FU102" s="31"/>
      <c r="FV102" s="31"/>
      <c r="FW102" s="31"/>
      <c r="FX102" s="31"/>
      <c r="FY102" s="31"/>
      <c r="FZ102" s="31"/>
      <c r="GA102" s="31"/>
      <c r="GB102" s="31"/>
      <c r="GC102" s="31"/>
      <c r="GD102" s="31"/>
      <c r="GE102" s="31"/>
      <c r="GF102" s="31"/>
      <c r="GG102" s="31"/>
      <c r="GH102" s="31"/>
      <c r="GI102" s="31"/>
      <c r="GJ102" s="31"/>
      <c r="GK102" s="31"/>
      <c r="GL102" s="31"/>
      <c r="GM102" s="31"/>
      <c r="GN102" s="31"/>
      <c r="GO102" s="31"/>
      <c r="GP102" s="31"/>
      <c r="GQ102" s="31"/>
      <c r="GR102" s="31"/>
      <c r="GS102" s="31"/>
      <c r="GT102" s="31"/>
      <c r="GU102" s="31"/>
      <c r="GV102" s="31"/>
      <c r="GW102" s="31"/>
      <c r="GX102" s="31"/>
      <c r="GY102" s="31"/>
      <c r="GZ102" s="31"/>
      <c r="HA102" s="31"/>
      <c r="HB102" s="31"/>
      <c r="HC102" s="31"/>
      <c r="HD102" s="31"/>
      <c r="HE102" s="31"/>
      <c r="HF102" s="31"/>
      <c r="HG102" s="31"/>
      <c r="HH102" s="31"/>
      <c r="HI102" s="31"/>
      <c r="HJ102" s="31"/>
      <c r="HK102" s="31"/>
      <c r="HL102" s="31"/>
      <c r="HM102" s="31"/>
      <c r="HN102" s="31"/>
      <c r="HO102" s="31"/>
      <c r="HP102" s="31"/>
      <c r="HQ102" s="31"/>
      <c r="HR102" s="31"/>
      <c r="HS102" s="31"/>
      <c r="HT102" s="31"/>
      <c r="HU102" s="31"/>
      <c r="HV102" s="31"/>
      <c r="HW102" s="31"/>
      <c r="HX102" s="31"/>
      <c r="HY102" s="31"/>
      <c r="HZ102" s="31"/>
      <c r="IA102" s="31"/>
      <c r="IB102" s="31"/>
      <c r="IC102" s="31"/>
      <c r="ID102" s="31"/>
      <c r="IE102" s="31"/>
      <c r="IF102" s="31"/>
      <c r="IG102" s="31"/>
    </row>
    <row r="103" spans="1:241" s="32" customFormat="1" x14ac:dyDescent="0.2">
      <c r="A103" s="31"/>
      <c r="B103" s="31"/>
      <c r="C103" s="31"/>
      <c r="D103" s="37"/>
      <c r="E103" s="52"/>
      <c r="F103" s="37"/>
      <c r="G103" s="31"/>
      <c r="H103" s="31"/>
      <c r="I103" s="37"/>
      <c r="J103" s="31"/>
      <c r="K103" s="37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  <c r="DH103" s="31"/>
      <c r="DI103" s="31"/>
      <c r="DJ103" s="31"/>
      <c r="DK103" s="31"/>
      <c r="DL103" s="31"/>
      <c r="DM103" s="31"/>
      <c r="DN103" s="31"/>
      <c r="DO103" s="31"/>
      <c r="DP103" s="31"/>
      <c r="DQ103" s="31"/>
      <c r="DR103" s="31"/>
      <c r="DS103" s="31"/>
      <c r="DT103" s="31"/>
      <c r="DU103" s="31"/>
      <c r="DV103" s="31"/>
      <c r="DW103" s="31"/>
      <c r="DX103" s="31"/>
      <c r="DY103" s="31"/>
      <c r="DZ103" s="31"/>
      <c r="EA103" s="31"/>
      <c r="EB103" s="31"/>
      <c r="EC103" s="31"/>
      <c r="ED103" s="31"/>
      <c r="EE103" s="31"/>
      <c r="EF103" s="31"/>
      <c r="EG103" s="31"/>
      <c r="EH103" s="31"/>
      <c r="EI103" s="31"/>
      <c r="EJ103" s="31"/>
      <c r="EK103" s="31"/>
      <c r="EL103" s="31"/>
      <c r="EM103" s="31"/>
      <c r="EN103" s="31"/>
      <c r="EO103" s="31"/>
      <c r="EP103" s="31"/>
      <c r="EQ103" s="31"/>
      <c r="ER103" s="31"/>
      <c r="ES103" s="31"/>
      <c r="ET103" s="31"/>
      <c r="EU103" s="31"/>
      <c r="EV103" s="31"/>
      <c r="EW103" s="31"/>
      <c r="EX103" s="31"/>
      <c r="EY103" s="31"/>
      <c r="EZ103" s="31"/>
      <c r="FA103" s="31"/>
      <c r="FB103" s="31"/>
      <c r="FC103" s="31"/>
      <c r="FD103" s="31"/>
      <c r="FE103" s="31"/>
      <c r="FF103" s="31"/>
      <c r="FG103" s="31"/>
      <c r="FH103" s="31"/>
      <c r="FI103" s="31"/>
      <c r="FJ103" s="31"/>
      <c r="FK103" s="31"/>
      <c r="FL103" s="31"/>
      <c r="FM103" s="31"/>
      <c r="FN103" s="31"/>
      <c r="FO103" s="31"/>
      <c r="FP103" s="31"/>
      <c r="FQ103" s="31"/>
      <c r="FR103" s="31"/>
      <c r="FS103" s="31"/>
      <c r="FT103" s="31"/>
      <c r="FU103" s="31"/>
      <c r="FV103" s="31"/>
      <c r="FW103" s="31"/>
      <c r="FX103" s="31"/>
      <c r="FY103" s="31"/>
      <c r="FZ103" s="31"/>
      <c r="GA103" s="31"/>
      <c r="GB103" s="31"/>
      <c r="GC103" s="31"/>
      <c r="GD103" s="31"/>
      <c r="GE103" s="31"/>
      <c r="GF103" s="31"/>
      <c r="GG103" s="31"/>
      <c r="GH103" s="31"/>
      <c r="GI103" s="31"/>
      <c r="GJ103" s="31"/>
      <c r="GK103" s="31"/>
      <c r="GL103" s="31"/>
      <c r="GM103" s="31"/>
      <c r="GN103" s="31"/>
      <c r="GO103" s="31"/>
      <c r="GP103" s="31"/>
      <c r="GQ103" s="31"/>
      <c r="GR103" s="31"/>
      <c r="GS103" s="31"/>
      <c r="GT103" s="31"/>
      <c r="GU103" s="31"/>
      <c r="GV103" s="31"/>
      <c r="GW103" s="31"/>
      <c r="GX103" s="31"/>
      <c r="GY103" s="31"/>
      <c r="GZ103" s="31"/>
      <c r="HA103" s="31"/>
      <c r="HB103" s="31"/>
      <c r="HC103" s="31"/>
      <c r="HD103" s="31"/>
      <c r="HE103" s="31"/>
      <c r="HF103" s="31"/>
      <c r="HG103" s="31"/>
      <c r="HH103" s="31"/>
      <c r="HI103" s="31"/>
      <c r="HJ103" s="31"/>
      <c r="HK103" s="31"/>
      <c r="HL103" s="31"/>
      <c r="HM103" s="31"/>
      <c r="HN103" s="31"/>
      <c r="HO103" s="31"/>
      <c r="HP103" s="31"/>
      <c r="HQ103" s="31"/>
      <c r="HR103" s="31"/>
      <c r="HS103" s="31"/>
      <c r="HT103" s="31"/>
      <c r="HU103" s="31"/>
      <c r="HV103" s="31"/>
      <c r="HW103" s="31"/>
      <c r="HX103" s="31"/>
      <c r="HY103" s="31"/>
      <c r="HZ103" s="31"/>
      <c r="IA103" s="31"/>
      <c r="IB103" s="31"/>
      <c r="IC103" s="31"/>
      <c r="ID103" s="31"/>
      <c r="IE103" s="31"/>
      <c r="IF103" s="31"/>
      <c r="IG103" s="31"/>
    </row>
    <row r="104" spans="1:241" s="32" customFormat="1" x14ac:dyDescent="0.2">
      <c r="A104" s="31"/>
      <c r="B104" s="31"/>
      <c r="C104" s="31"/>
      <c r="D104" s="37"/>
      <c r="E104" s="52"/>
      <c r="F104" s="37"/>
      <c r="G104" s="31"/>
      <c r="H104" s="31"/>
      <c r="I104" s="37"/>
      <c r="J104" s="31"/>
      <c r="K104" s="37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31"/>
      <c r="DI104" s="31"/>
      <c r="DJ104" s="31"/>
      <c r="DK104" s="31"/>
      <c r="DL104" s="31"/>
      <c r="DM104" s="31"/>
      <c r="DN104" s="31"/>
      <c r="DO104" s="31"/>
      <c r="DP104" s="31"/>
      <c r="DQ104" s="31"/>
      <c r="DR104" s="31"/>
      <c r="DS104" s="31"/>
      <c r="DT104" s="31"/>
      <c r="DU104" s="31"/>
      <c r="DV104" s="31"/>
      <c r="DW104" s="31"/>
      <c r="DX104" s="31"/>
      <c r="DY104" s="31"/>
      <c r="DZ104" s="31"/>
      <c r="EA104" s="31"/>
      <c r="EB104" s="31"/>
      <c r="EC104" s="31"/>
      <c r="ED104" s="31"/>
      <c r="EE104" s="31"/>
      <c r="EF104" s="31"/>
      <c r="EG104" s="31"/>
      <c r="EH104" s="31"/>
      <c r="EI104" s="31"/>
      <c r="EJ104" s="31"/>
      <c r="EK104" s="31"/>
      <c r="EL104" s="31"/>
      <c r="EM104" s="31"/>
      <c r="EN104" s="31"/>
      <c r="EO104" s="31"/>
      <c r="EP104" s="31"/>
      <c r="EQ104" s="31"/>
      <c r="ER104" s="31"/>
      <c r="ES104" s="31"/>
      <c r="ET104" s="31"/>
      <c r="EU104" s="31"/>
      <c r="EV104" s="31"/>
      <c r="EW104" s="31"/>
      <c r="EX104" s="31"/>
      <c r="EY104" s="31"/>
      <c r="EZ104" s="31"/>
      <c r="FA104" s="31"/>
      <c r="FB104" s="31"/>
      <c r="FC104" s="31"/>
      <c r="FD104" s="31"/>
      <c r="FE104" s="31"/>
      <c r="FF104" s="31"/>
      <c r="FG104" s="31"/>
      <c r="FH104" s="31"/>
      <c r="FI104" s="31"/>
      <c r="FJ104" s="31"/>
      <c r="FK104" s="31"/>
      <c r="FL104" s="31"/>
      <c r="FM104" s="31"/>
      <c r="FN104" s="31"/>
      <c r="FO104" s="31"/>
      <c r="FP104" s="31"/>
      <c r="FQ104" s="31"/>
      <c r="FR104" s="31"/>
      <c r="FS104" s="31"/>
      <c r="FT104" s="31"/>
      <c r="FU104" s="31"/>
      <c r="FV104" s="31"/>
      <c r="FW104" s="31"/>
      <c r="FX104" s="31"/>
      <c r="FY104" s="31"/>
      <c r="FZ104" s="31"/>
      <c r="GA104" s="31"/>
      <c r="GB104" s="31"/>
      <c r="GC104" s="31"/>
      <c r="GD104" s="31"/>
      <c r="GE104" s="31"/>
      <c r="GF104" s="31"/>
      <c r="GG104" s="31"/>
      <c r="GH104" s="31"/>
      <c r="GI104" s="31"/>
      <c r="GJ104" s="31"/>
      <c r="GK104" s="31"/>
      <c r="GL104" s="31"/>
      <c r="GM104" s="31"/>
      <c r="GN104" s="31"/>
      <c r="GO104" s="31"/>
      <c r="GP104" s="31"/>
      <c r="GQ104" s="31"/>
      <c r="GR104" s="31"/>
      <c r="GS104" s="31"/>
      <c r="GT104" s="31"/>
      <c r="GU104" s="31"/>
      <c r="GV104" s="31"/>
      <c r="GW104" s="31"/>
      <c r="GX104" s="31"/>
      <c r="GY104" s="31"/>
      <c r="GZ104" s="31"/>
      <c r="HA104" s="31"/>
      <c r="HB104" s="31"/>
      <c r="HC104" s="31"/>
      <c r="HD104" s="31"/>
      <c r="HE104" s="31"/>
      <c r="HF104" s="31"/>
      <c r="HG104" s="31"/>
      <c r="HH104" s="31"/>
      <c r="HI104" s="31"/>
      <c r="HJ104" s="31"/>
      <c r="HK104" s="31"/>
      <c r="HL104" s="31"/>
      <c r="HM104" s="31"/>
      <c r="HN104" s="31"/>
      <c r="HO104" s="31"/>
      <c r="HP104" s="31"/>
      <c r="HQ104" s="31"/>
      <c r="HR104" s="31"/>
      <c r="HS104" s="31"/>
      <c r="HT104" s="31"/>
      <c r="HU104" s="31"/>
      <c r="HV104" s="31"/>
      <c r="HW104" s="31"/>
      <c r="HX104" s="31"/>
      <c r="HY104" s="31"/>
      <c r="HZ104" s="31"/>
      <c r="IA104" s="31"/>
      <c r="IB104" s="31"/>
      <c r="IC104" s="31"/>
      <c r="ID104" s="31"/>
      <c r="IE104" s="31"/>
      <c r="IF104" s="31"/>
      <c r="IG104" s="31"/>
    </row>
    <row r="105" spans="1:241" s="32" customFormat="1" x14ac:dyDescent="0.2">
      <c r="A105" s="31"/>
      <c r="B105" s="31"/>
      <c r="C105" s="31"/>
      <c r="D105" s="37"/>
      <c r="E105" s="52"/>
      <c r="F105" s="37"/>
      <c r="G105" s="31"/>
      <c r="H105" s="31"/>
      <c r="I105" s="37"/>
      <c r="J105" s="31"/>
      <c r="K105" s="37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  <c r="DH105" s="31"/>
      <c r="DI105" s="31"/>
      <c r="DJ105" s="31"/>
      <c r="DK105" s="31"/>
      <c r="DL105" s="31"/>
      <c r="DM105" s="31"/>
      <c r="DN105" s="31"/>
      <c r="DO105" s="31"/>
      <c r="DP105" s="31"/>
      <c r="DQ105" s="31"/>
      <c r="DR105" s="31"/>
      <c r="DS105" s="31"/>
      <c r="DT105" s="31"/>
      <c r="DU105" s="31"/>
      <c r="DV105" s="31"/>
      <c r="DW105" s="31"/>
      <c r="DX105" s="31"/>
      <c r="DY105" s="31"/>
      <c r="DZ105" s="31"/>
      <c r="EA105" s="31"/>
      <c r="EB105" s="31"/>
      <c r="EC105" s="31"/>
      <c r="ED105" s="31"/>
      <c r="EE105" s="31"/>
      <c r="EF105" s="31"/>
      <c r="EG105" s="31"/>
      <c r="EH105" s="31"/>
      <c r="EI105" s="31"/>
      <c r="EJ105" s="31"/>
      <c r="EK105" s="31"/>
      <c r="EL105" s="31"/>
      <c r="EM105" s="31"/>
      <c r="EN105" s="31"/>
      <c r="EO105" s="31"/>
      <c r="EP105" s="31"/>
      <c r="EQ105" s="31"/>
      <c r="ER105" s="31"/>
      <c r="ES105" s="31"/>
      <c r="ET105" s="31"/>
      <c r="EU105" s="31"/>
      <c r="EV105" s="31"/>
      <c r="EW105" s="31"/>
      <c r="EX105" s="31"/>
      <c r="EY105" s="31"/>
      <c r="EZ105" s="31"/>
      <c r="FA105" s="31"/>
      <c r="FB105" s="31"/>
      <c r="FC105" s="31"/>
      <c r="FD105" s="31"/>
      <c r="FE105" s="31"/>
      <c r="FF105" s="31"/>
      <c r="FG105" s="31"/>
      <c r="FH105" s="31"/>
      <c r="FI105" s="31"/>
      <c r="FJ105" s="31"/>
      <c r="FK105" s="31"/>
      <c r="FL105" s="31"/>
      <c r="FM105" s="31"/>
      <c r="FN105" s="31"/>
      <c r="FO105" s="31"/>
      <c r="FP105" s="31"/>
      <c r="FQ105" s="31"/>
      <c r="FR105" s="31"/>
      <c r="FS105" s="31"/>
      <c r="FT105" s="31"/>
      <c r="FU105" s="31"/>
      <c r="FV105" s="31"/>
      <c r="FW105" s="31"/>
      <c r="FX105" s="31"/>
      <c r="FY105" s="31"/>
      <c r="FZ105" s="31"/>
      <c r="GA105" s="31"/>
      <c r="GB105" s="31"/>
      <c r="GC105" s="31"/>
      <c r="GD105" s="31"/>
      <c r="GE105" s="31"/>
      <c r="GF105" s="31"/>
      <c r="GG105" s="31"/>
      <c r="GH105" s="31"/>
      <c r="GI105" s="31"/>
      <c r="GJ105" s="31"/>
      <c r="GK105" s="31"/>
      <c r="GL105" s="31"/>
      <c r="GM105" s="31"/>
      <c r="GN105" s="31"/>
      <c r="GO105" s="31"/>
      <c r="GP105" s="31"/>
      <c r="GQ105" s="31"/>
      <c r="GR105" s="31"/>
      <c r="GS105" s="31"/>
      <c r="GT105" s="31"/>
      <c r="GU105" s="31"/>
      <c r="GV105" s="31"/>
      <c r="GW105" s="31"/>
      <c r="GX105" s="31"/>
      <c r="GY105" s="31"/>
      <c r="GZ105" s="31"/>
      <c r="HA105" s="31"/>
      <c r="HB105" s="31"/>
      <c r="HC105" s="31"/>
      <c r="HD105" s="31"/>
      <c r="HE105" s="31"/>
      <c r="HF105" s="31"/>
      <c r="HG105" s="31"/>
      <c r="HH105" s="31"/>
      <c r="HI105" s="31"/>
      <c r="HJ105" s="31"/>
      <c r="HK105" s="31"/>
      <c r="HL105" s="31"/>
      <c r="HM105" s="31"/>
      <c r="HN105" s="31"/>
      <c r="HO105" s="31"/>
      <c r="HP105" s="31"/>
      <c r="HQ105" s="31"/>
      <c r="HR105" s="31"/>
      <c r="HS105" s="31"/>
      <c r="HT105" s="31"/>
      <c r="HU105" s="31"/>
      <c r="HV105" s="31"/>
      <c r="HW105" s="31"/>
      <c r="HX105" s="31"/>
      <c r="HY105" s="31"/>
      <c r="HZ105" s="31"/>
      <c r="IA105" s="31"/>
      <c r="IB105" s="31"/>
      <c r="IC105" s="31"/>
      <c r="ID105" s="31"/>
      <c r="IE105" s="31"/>
      <c r="IF105" s="31"/>
      <c r="IG105" s="31"/>
    </row>
    <row r="106" spans="1:241" s="32" customFormat="1" x14ac:dyDescent="0.2">
      <c r="A106" s="31"/>
      <c r="B106" s="31"/>
      <c r="C106" s="31"/>
      <c r="D106" s="37"/>
      <c r="E106" s="52"/>
      <c r="F106" s="37"/>
      <c r="G106" s="31"/>
      <c r="H106" s="31"/>
      <c r="I106" s="37"/>
      <c r="J106" s="31"/>
      <c r="K106" s="37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  <c r="DH106" s="31"/>
      <c r="DI106" s="31"/>
      <c r="DJ106" s="31"/>
      <c r="DK106" s="31"/>
      <c r="DL106" s="31"/>
      <c r="DM106" s="31"/>
      <c r="DN106" s="31"/>
      <c r="DO106" s="31"/>
      <c r="DP106" s="31"/>
      <c r="DQ106" s="31"/>
      <c r="DR106" s="31"/>
      <c r="DS106" s="31"/>
      <c r="DT106" s="31"/>
      <c r="DU106" s="31"/>
      <c r="DV106" s="31"/>
      <c r="DW106" s="31"/>
      <c r="DX106" s="31"/>
      <c r="DY106" s="31"/>
      <c r="DZ106" s="31"/>
      <c r="EA106" s="31"/>
      <c r="EB106" s="31"/>
      <c r="EC106" s="31"/>
      <c r="ED106" s="31"/>
      <c r="EE106" s="31"/>
      <c r="EF106" s="31"/>
      <c r="EG106" s="31"/>
      <c r="EH106" s="31"/>
      <c r="EI106" s="31"/>
      <c r="EJ106" s="31"/>
      <c r="EK106" s="31"/>
      <c r="EL106" s="31"/>
      <c r="EM106" s="31"/>
      <c r="EN106" s="31"/>
      <c r="EO106" s="31"/>
      <c r="EP106" s="31"/>
      <c r="EQ106" s="31"/>
      <c r="ER106" s="31"/>
      <c r="ES106" s="31"/>
      <c r="ET106" s="31"/>
      <c r="EU106" s="31"/>
      <c r="EV106" s="31"/>
      <c r="EW106" s="31"/>
      <c r="EX106" s="31"/>
      <c r="EY106" s="31"/>
      <c r="EZ106" s="31"/>
      <c r="FA106" s="31"/>
      <c r="FB106" s="31"/>
      <c r="FC106" s="31"/>
      <c r="FD106" s="31"/>
      <c r="FE106" s="31"/>
      <c r="FF106" s="31"/>
      <c r="FG106" s="31"/>
      <c r="FH106" s="31"/>
      <c r="FI106" s="31"/>
      <c r="FJ106" s="31"/>
      <c r="FK106" s="31"/>
      <c r="FL106" s="31"/>
      <c r="FM106" s="31"/>
      <c r="FN106" s="31"/>
      <c r="FO106" s="31"/>
      <c r="FP106" s="31"/>
      <c r="FQ106" s="31"/>
      <c r="FR106" s="31"/>
      <c r="FS106" s="31"/>
      <c r="FT106" s="31"/>
      <c r="FU106" s="31"/>
      <c r="FV106" s="31"/>
      <c r="FW106" s="31"/>
      <c r="FX106" s="31"/>
      <c r="FY106" s="31"/>
      <c r="FZ106" s="31"/>
      <c r="GA106" s="31"/>
      <c r="GB106" s="31"/>
      <c r="GC106" s="31"/>
      <c r="GD106" s="31"/>
      <c r="GE106" s="31"/>
      <c r="GF106" s="31"/>
      <c r="GG106" s="31"/>
      <c r="GH106" s="31"/>
      <c r="GI106" s="31"/>
      <c r="GJ106" s="31"/>
      <c r="GK106" s="31"/>
      <c r="GL106" s="31"/>
      <c r="GM106" s="31"/>
      <c r="GN106" s="31"/>
      <c r="GO106" s="31"/>
      <c r="GP106" s="31"/>
      <c r="GQ106" s="31"/>
      <c r="GR106" s="31"/>
      <c r="GS106" s="31"/>
      <c r="GT106" s="31"/>
      <c r="GU106" s="31"/>
      <c r="GV106" s="31"/>
      <c r="GW106" s="31"/>
      <c r="GX106" s="31"/>
      <c r="GY106" s="31"/>
      <c r="GZ106" s="31"/>
      <c r="HA106" s="31"/>
      <c r="HB106" s="31"/>
      <c r="HC106" s="31"/>
      <c r="HD106" s="31"/>
      <c r="HE106" s="31"/>
      <c r="HF106" s="31"/>
      <c r="HG106" s="31"/>
      <c r="HH106" s="31"/>
      <c r="HI106" s="31"/>
      <c r="HJ106" s="31"/>
      <c r="HK106" s="31"/>
      <c r="HL106" s="31"/>
      <c r="HM106" s="31"/>
      <c r="HN106" s="31"/>
      <c r="HO106" s="31"/>
      <c r="HP106" s="31"/>
      <c r="HQ106" s="31"/>
      <c r="HR106" s="31"/>
      <c r="HS106" s="31"/>
      <c r="HT106" s="31"/>
      <c r="HU106" s="31"/>
      <c r="HV106" s="31"/>
      <c r="HW106" s="31"/>
      <c r="HX106" s="31"/>
      <c r="HY106" s="31"/>
      <c r="HZ106" s="31"/>
      <c r="IA106" s="31"/>
      <c r="IB106" s="31"/>
      <c r="IC106" s="31"/>
      <c r="ID106" s="31"/>
      <c r="IE106" s="31"/>
      <c r="IF106" s="31"/>
      <c r="IG106" s="31"/>
    </row>
    <row r="107" spans="1:241" s="32" customFormat="1" x14ac:dyDescent="0.2">
      <c r="A107" s="31"/>
      <c r="B107" s="31"/>
      <c r="C107" s="31"/>
      <c r="D107" s="37"/>
      <c r="E107" s="52"/>
      <c r="F107" s="37"/>
      <c r="G107" s="31"/>
      <c r="H107" s="31"/>
      <c r="I107" s="37"/>
      <c r="J107" s="31"/>
      <c r="K107" s="37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31"/>
      <c r="DI107" s="31"/>
      <c r="DJ107" s="31"/>
      <c r="DK107" s="31"/>
      <c r="DL107" s="31"/>
      <c r="DM107" s="31"/>
      <c r="DN107" s="31"/>
      <c r="DO107" s="31"/>
      <c r="DP107" s="31"/>
      <c r="DQ107" s="31"/>
      <c r="DR107" s="31"/>
      <c r="DS107" s="31"/>
      <c r="DT107" s="31"/>
      <c r="DU107" s="31"/>
      <c r="DV107" s="31"/>
      <c r="DW107" s="31"/>
      <c r="DX107" s="31"/>
      <c r="DY107" s="31"/>
      <c r="DZ107" s="31"/>
      <c r="EA107" s="31"/>
      <c r="EB107" s="31"/>
      <c r="EC107" s="31"/>
      <c r="ED107" s="31"/>
      <c r="EE107" s="31"/>
      <c r="EF107" s="31"/>
      <c r="EG107" s="31"/>
      <c r="EH107" s="31"/>
      <c r="EI107" s="31"/>
      <c r="EJ107" s="31"/>
      <c r="EK107" s="31"/>
      <c r="EL107" s="31"/>
      <c r="EM107" s="31"/>
      <c r="EN107" s="31"/>
      <c r="EO107" s="31"/>
      <c r="EP107" s="31"/>
      <c r="EQ107" s="31"/>
      <c r="ER107" s="31"/>
      <c r="ES107" s="31"/>
      <c r="ET107" s="31"/>
      <c r="EU107" s="31"/>
      <c r="EV107" s="31"/>
      <c r="EW107" s="31"/>
      <c r="EX107" s="31"/>
      <c r="EY107" s="31"/>
      <c r="EZ107" s="31"/>
      <c r="FA107" s="31"/>
      <c r="FB107" s="31"/>
      <c r="FC107" s="31"/>
      <c r="FD107" s="31"/>
      <c r="FE107" s="31"/>
      <c r="FF107" s="31"/>
      <c r="FG107" s="31"/>
      <c r="FH107" s="31"/>
      <c r="FI107" s="31"/>
      <c r="FJ107" s="31"/>
      <c r="FK107" s="31"/>
      <c r="FL107" s="31"/>
      <c r="FM107" s="31"/>
      <c r="FN107" s="31"/>
      <c r="FO107" s="31"/>
      <c r="FP107" s="31"/>
      <c r="FQ107" s="31"/>
      <c r="FR107" s="31"/>
      <c r="FS107" s="31"/>
      <c r="FT107" s="31"/>
      <c r="FU107" s="31"/>
      <c r="FV107" s="31"/>
      <c r="FW107" s="31"/>
      <c r="FX107" s="31"/>
      <c r="FY107" s="31"/>
      <c r="FZ107" s="31"/>
      <c r="GA107" s="31"/>
      <c r="GB107" s="31"/>
      <c r="GC107" s="31"/>
      <c r="GD107" s="31"/>
      <c r="GE107" s="31"/>
      <c r="GF107" s="31"/>
      <c r="GG107" s="31"/>
      <c r="GH107" s="31"/>
      <c r="GI107" s="31"/>
      <c r="GJ107" s="31"/>
      <c r="GK107" s="31"/>
      <c r="GL107" s="31"/>
      <c r="GM107" s="31"/>
      <c r="GN107" s="31"/>
      <c r="GO107" s="31"/>
      <c r="GP107" s="31"/>
      <c r="GQ107" s="31"/>
      <c r="GR107" s="31"/>
      <c r="GS107" s="31"/>
      <c r="GT107" s="31"/>
      <c r="GU107" s="31"/>
      <c r="GV107" s="31"/>
      <c r="GW107" s="31"/>
      <c r="GX107" s="31"/>
      <c r="GY107" s="31"/>
      <c r="GZ107" s="31"/>
      <c r="HA107" s="31"/>
      <c r="HB107" s="31"/>
      <c r="HC107" s="31"/>
      <c r="HD107" s="31"/>
      <c r="HE107" s="31"/>
      <c r="HF107" s="31"/>
      <c r="HG107" s="31"/>
      <c r="HH107" s="31"/>
      <c r="HI107" s="31"/>
      <c r="HJ107" s="31"/>
      <c r="HK107" s="31"/>
      <c r="HL107" s="31"/>
      <c r="HM107" s="31"/>
      <c r="HN107" s="31"/>
      <c r="HO107" s="31"/>
      <c r="HP107" s="31"/>
      <c r="HQ107" s="31"/>
      <c r="HR107" s="31"/>
      <c r="HS107" s="31"/>
      <c r="HT107" s="31"/>
      <c r="HU107" s="31"/>
      <c r="HV107" s="31"/>
      <c r="HW107" s="31"/>
      <c r="HX107" s="31"/>
      <c r="HY107" s="31"/>
      <c r="HZ107" s="31"/>
      <c r="IA107" s="31"/>
      <c r="IB107" s="31"/>
      <c r="IC107" s="31"/>
      <c r="ID107" s="31"/>
      <c r="IE107" s="31"/>
      <c r="IF107" s="31"/>
      <c r="IG107" s="31"/>
    </row>
    <row r="108" spans="1:241" s="32" customFormat="1" x14ac:dyDescent="0.2">
      <c r="A108" s="31"/>
      <c r="B108" s="31"/>
      <c r="C108" s="31"/>
      <c r="D108" s="37"/>
      <c r="E108" s="52"/>
      <c r="F108" s="37"/>
      <c r="G108" s="31"/>
      <c r="H108" s="31"/>
      <c r="I108" s="37"/>
      <c r="J108" s="31"/>
      <c r="K108" s="37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DU108" s="31"/>
      <c r="DV108" s="31"/>
      <c r="DW108" s="31"/>
      <c r="DX108" s="31"/>
      <c r="DY108" s="31"/>
      <c r="DZ108" s="31"/>
      <c r="EA108" s="31"/>
      <c r="EB108" s="31"/>
      <c r="EC108" s="31"/>
      <c r="ED108" s="31"/>
      <c r="EE108" s="31"/>
      <c r="EF108" s="31"/>
      <c r="EG108" s="31"/>
      <c r="EH108" s="31"/>
      <c r="EI108" s="31"/>
      <c r="EJ108" s="31"/>
      <c r="EK108" s="31"/>
      <c r="EL108" s="31"/>
      <c r="EM108" s="31"/>
      <c r="EN108" s="31"/>
      <c r="EO108" s="31"/>
      <c r="EP108" s="31"/>
      <c r="EQ108" s="31"/>
      <c r="ER108" s="31"/>
      <c r="ES108" s="31"/>
      <c r="ET108" s="31"/>
      <c r="EU108" s="31"/>
      <c r="EV108" s="31"/>
      <c r="EW108" s="31"/>
      <c r="EX108" s="31"/>
      <c r="EY108" s="31"/>
      <c r="EZ108" s="31"/>
      <c r="FA108" s="31"/>
      <c r="FB108" s="31"/>
      <c r="FC108" s="31"/>
      <c r="FD108" s="31"/>
      <c r="FE108" s="31"/>
      <c r="FF108" s="31"/>
      <c r="FG108" s="31"/>
      <c r="FH108" s="31"/>
      <c r="FI108" s="31"/>
      <c r="FJ108" s="31"/>
      <c r="FK108" s="31"/>
      <c r="FL108" s="31"/>
      <c r="FM108" s="31"/>
      <c r="FN108" s="31"/>
      <c r="FO108" s="31"/>
      <c r="FP108" s="31"/>
      <c r="FQ108" s="31"/>
      <c r="FR108" s="31"/>
      <c r="FS108" s="31"/>
      <c r="FT108" s="31"/>
      <c r="FU108" s="31"/>
      <c r="FV108" s="31"/>
      <c r="FW108" s="31"/>
      <c r="FX108" s="31"/>
      <c r="FY108" s="31"/>
      <c r="FZ108" s="31"/>
      <c r="GA108" s="31"/>
      <c r="GB108" s="31"/>
      <c r="GC108" s="31"/>
      <c r="GD108" s="31"/>
      <c r="GE108" s="31"/>
      <c r="GF108" s="31"/>
      <c r="GG108" s="31"/>
      <c r="GH108" s="31"/>
      <c r="GI108" s="31"/>
      <c r="GJ108" s="31"/>
      <c r="GK108" s="31"/>
      <c r="GL108" s="31"/>
      <c r="GM108" s="31"/>
      <c r="GN108" s="31"/>
      <c r="GO108" s="31"/>
      <c r="GP108" s="31"/>
      <c r="GQ108" s="31"/>
      <c r="GR108" s="31"/>
      <c r="GS108" s="31"/>
      <c r="GT108" s="31"/>
      <c r="GU108" s="31"/>
      <c r="GV108" s="31"/>
      <c r="GW108" s="31"/>
      <c r="GX108" s="31"/>
      <c r="GY108" s="31"/>
      <c r="GZ108" s="31"/>
      <c r="HA108" s="31"/>
      <c r="HB108" s="31"/>
      <c r="HC108" s="31"/>
      <c r="HD108" s="31"/>
      <c r="HE108" s="31"/>
      <c r="HF108" s="31"/>
      <c r="HG108" s="31"/>
      <c r="HH108" s="31"/>
      <c r="HI108" s="31"/>
      <c r="HJ108" s="31"/>
      <c r="HK108" s="31"/>
      <c r="HL108" s="31"/>
      <c r="HM108" s="31"/>
      <c r="HN108" s="31"/>
      <c r="HO108" s="31"/>
      <c r="HP108" s="31"/>
      <c r="HQ108" s="31"/>
      <c r="HR108" s="31"/>
      <c r="HS108" s="31"/>
      <c r="HT108" s="31"/>
      <c r="HU108" s="31"/>
      <c r="HV108" s="31"/>
      <c r="HW108" s="31"/>
      <c r="HX108" s="31"/>
      <c r="HY108" s="31"/>
      <c r="HZ108" s="31"/>
      <c r="IA108" s="31"/>
      <c r="IB108" s="31"/>
      <c r="IC108" s="31"/>
      <c r="ID108" s="31"/>
      <c r="IE108" s="31"/>
      <c r="IF108" s="31"/>
      <c r="IG108" s="31"/>
    </row>
    <row r="109" spans="1:241" s="32" customFormat="1" x14ac:dyDescent="0.2">
      <c r="A109" s="31"/>
      <c r="B109" s="31"/>
      <c r="C109" s="31"/>
      <c r="D109" s="37"/>
      <c r="E109" s="52"/>
      <c r="F109" s="37"/>
      <c r="G109" s="31"/>
      <c r="H109" s="31"/>
      <c r="I109" s="37"/>
      <c r="J109" s="31"/>
      <c r="K109" s="37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  <c r="EI109" s="31"/>
      <c r="EJ109" s="31"/>
      <c r="EK109" s="31"/>
      <c r="EL109" s="31"/>
      <c r="EM109" s="31"/>
      <c r="EN109" s="31"/>
      <c r="EO109" s="31"/>
      <c r="EP109" s="31"/>
      <c r="EQ109" s="31"/>
      <c r="ER109" s="31"/>
      <c r="ES109" s="31"/>
      <c r="ET109" s="31"/>
      <c r="EU109" s="31"/>
      <c r="EV109" s="31"/>
      <c r="EW109" s="31"/>
      <c r="EX109" s="31"/>
      <c r="EY109" s="31"/>
      <c r="EZ109" s="31"/>
      <c r="FA109" s="31"/>
      <c r="FB109" s="31"/>
      <c r="FC109" s="31"/>
      <c r="FD109" s="31"/>
      <c r="FE109" s="31"/>
      <c r="FF109" s="31"/>
      <c r="FG109" s="31"/>
      <c r="FH109" s="31"/>
      <c r="FI109" s="31"/>
      <c r="FJ109" s="31"/>
      <c r="FK109" s="31"/>
      <c r="FL109" s="31"/>
      <c r="FM109" s="31"/>
      <c r="FN109" s="31"/>
      <c r="FO109" s="31"/>
      <c r="FP109" s="31"/>
      <c r="FQ109" s="31"/>
      <c r="FR109" s="31"/>
      <c r="FS109" s="31"/>
      <c r="FT109" s="31"/>
      <c r="FU109" s="31"/>
      <c r="FV109" s="31"/>
      <c r="FW109" s="31"/>
      <c r="FX109" s="31"/>
      <c r="FY109" s="31"/>
      <c r="FZ109" s="31"/>
      <c r="GA109" s="31"/>
      <c r="GB109" s="31"/>
      <c r="GC109" s="31"/>
      <c r="GD109" s="31"/>
      <c r="GE109" s="31"/>
      <c r="GF109" s="31"/>
      <c r="GG109" s="31"/>
      <c r="GH109" s="31"/>
      <c r="GI109" s="31"/>
      <c r="GJ109" s="31"/>
      <c r="GK109" s="31"/>
      <c r="GL109" s="31"/>
      <c r="GM109" s="31"/>
      <c r="GN109" s="31"/>
      <c r="GO109" s="31"/>
      <c r="GP109" s="31"/>
      <c r="GQ109" s="31"/>
      <c r="GR109" s="31"/>
      <c r="GS109" s="31"/>
      <c r="GT109" s="31"/>
      <c r="GU109" s="31"/>
      <c r="GV109" s="31"/>
      <c r="GW109" s="31"/>
      <c r="GX109" s="31"/>
      <c r="GY109" s="31"/>
      <c r="GZ109" s="31"/>
      <c r="HA109" s="31"/>
      <c r="HB109" s="31"/>
      <c r="HC109" s="31"/>
      <c r="HD109" s="31"/>
      <c r="HE109" s="31"/>
      <c r="HF109" s="31"/>
      <c r="HG109" s="31"/>
      <c r="HH109" s="31"/>
      <c r="HI109" s="31"/>
      <c r="HJ109" s="31"/>
      <c r="HK109" s="31"/>
      <c r="HL109" s="31"/>
      <c r="HM109" s="31"/>
      <c r="HN109" s="31"/>
      <c r="HO109" s="31"/>
      <c r="HP109" s="31"/>
      <c r="HQ109" s="31"/>
      <c r="HR109" s="31"/>
      <c r="HS109" s="31"/>
      <c r="HT109" s="31"/>
      <c r="HU109" s="31"/>
      <c r="HV109" s="31"/>
      <c r="HW109" s="31"/>
      <c r="HX109" s="31"/>
      <c r="HY109" s="31"/>
      <c r="HZ109" s="31"/>
      <c r="IA109" s="31"/>
      <c r="IB109" s="31"/>
      <c r="IC109" s="31"/>
      <c r="ID109" s="31"/>
      <c r="IE109" s="31"/>
      <c r="IF109" s="31"/>
      <c r="IG109" s="31"/>
    </row>
    <row r="110" spans="1:241" s="32" customFormat="1" x14ac:dyDescent="0.2">
      <c r="A110" s="31"/>
      <c r="B110" s="31"/>
      <c r="C110" s="31"/>
      <c r="D110" s="37"/>
      <c r="E110" s="52"/>
      <c r="F110" s="37"/>
      <c r="G110" s="31"/>
      <c r="H110" s="31"/>
      <c r="I110" s="37"/>
      <c r="J110" s="31"/>
      <c r="K110" s="37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  <c r="DH110" s="31"/>
      <c r="DI110" s="31"/>
      <c r="DJ110" s="31"/>
      <c r="DK110" s="31"/>
      <c r="DL110" s="31"/>
      <c r="DM110" s="31"/>
      <c r="DN110" s="31"/>
      <c r="DO110" s="31"/>
      <c r="DP110" s="31"/>
      <c r="DQ110" s="31"/>
      <c r="DR110" s="31"/>
      <c r="DS110" s="31"/>
      <c r="DT110" s="31"/>
      <c r="DU110" s="31"/>
      <c r="DV110" s="31"/>
      <c r="DW110" s="31"/>
      <c r="DX110" s="31"/>
      <c r="DY110" s="31"/>
      <c r="DZ110" s="31"/>
      <c r="EA110" s="31"/>
      <c r="EB110" s="31"/>
      <c r="EC110" s="31"/>
      <c r="ED110" s="31"/>
      <c r="EE110" s="31"/>
      <c r="EF110" s="31"/>
      <c r="EG110" s="31"/>
      <c r="EH110" s="31"/>
      <c r="EI110" s="31"/>
      <c r="EJ110" s="31"/>
      <c r="EK110" s="31"/>
      <c r="EL110" s="31"/>
      <c r="EM110" s="31"/>
      <c r="EN110" s="31"/>
      <c r="EO110" s="31"/>
      <c r="EP110" s="31"/>
      <c r="EQ110" s="31"/>
      <c r="ER110" s="31"/>
      <c r="ES110" s="31"/>
      <c r="ET110" s="31"/>
      <c r="EU110" s="31"/>
      <c r="EV110" s="31"/>
      <c r="EW110" s="31"/>
      <c r="EX110" s="31"/>
      <c r="EY110" s="31"/>
      <c r="EZ110" s="31"/>
      <c r="FA110" s="31"/>
      <c r="FB110" s="31"/>
      <c r="FC110" s="31"/>
      <c r="FD110" s="31"/>
      <c r="FE110" s="31"/>
      <c r="FF110" s="31"/>
      <c r="FG110" s="31"/>
      <c r="FH110" s="31"/>
      <c r="FI110" s="31"/>
      <c r="FJ110" s="31"/>
      <c r="FK110" s="31"/>
      <c r="FL110" s="31"/>
      <c r="FM110" s="31"/>
      <c r="FN110" s="31"/>
      <c r="FO110" s="31"/>
      <c r="FP110" s="31"/>
      <c r="FQ110" s="31"/>
      <c r="FR110" s="31"/>
      <c r="FS110" s="31"/>
      <c r="FT110" s="31"/>
      <c r="FU110" s="31"/>
      <c r="FV110" s="31"/>
      <c r="FW110" s="31"/>
      <c r="FX110" s="31"/>
      <c r="FY110" s="31"/>
      <c r="FZ110" s="31"/>
      <c r="GA110" s="31"/>
      <c r="GB110" s="31"/>
      <c r="GC110" s="31"/>
      <c r="GD110" s="31"/>
      <c r="GE110" s="31"/>
      <c r="GF110" s="31"/>
      <c r="GG110" s="31"/>
      <c r="GH110" s="31"/>
      <c r="GI110" s="31"/>
      <c r="GJ110" s="31"/>
      <c r="GK110" s="31"/>
      <c r="GL110" s="31"/>
      <c r="GM110" s="31"/>
      <c r="GN110" s="31"/>
      <c r="GO110" s="31"/>
      <c r="GP110" s="31"/>
      <c r="GQ110" s="31"/>
      <c r="GR110" s="31"/>
      <c r="GS110" s="31"/>
      <c r="GT110" s="31"/>
      <c r="GU110" s="31"/>
      <c r="GV110" s="31"/>
      <c r="GW110" s="31"/>
      <c r="GX110" s="31"/>
      <c r="GY110" s="31"/>
      <c r="GZ110" s="31"/>
      <c r="HA110" s="31"/>
      <c r="HB110" s="31"/>
      <c r="HC110" s="31"/>
      <c r="HD110" s="31"/>
      <c r="HE110" s="31"/>
      <c r="HF110" s="31"/>
      <c r="HG110" s="31"/>
      <c r="HH110" s="31"/>
      <c r="HI110" s="31"/>
      <c r="HJ110" s="31"/>
      <c r="HK110" s="31"/>
      <c r="HL110" s="31"/>
      <c r="HM110" s="31"/>
      <c r="HN110" s="31"/>
      <c r="HO110" s="31"/>
      <c r="HP110" s="31"/>
      <c r="HQ110" s="31"/>
      <c r="HR110" s="31"/>
      <c r="HS110" s="31"/>
      <c r="HT110" s="31"/>
      <c r="HU110" s="31"/>
      <c r="HV110" s="31"/>
      <c r="HW110" s="31"/>
      <c r="HX110" s="31"/>
      <c r="HY110" s="31"/>
      <c r="HZ110" s="31"/>
      <c r="IA110" s="31"/>
      <c r="IB110" s="31"/>
      <c r="IC110" s="31"/>
      <c r="ID110" s="31"/>
      <c r="IE110" s="31"/>
      <c r="IF110" s="31"/>
      <c r="IG110" s="31"/>
    </row>
  </sheetData>
  <phoneticPr fontId="2" type="noConversion"/>
  <conditionalFormatting sqref="A13:K92">
    <cfRule type="expression" dxfId="0" priority="1" stopIfTrue="1">
      <formula>MOD(ROW(),2)=0</formula>
    </cfRule>
  </conditionalFormatting>
  <printOptions horizontalCentered="1"/>
  <pageMargins left="0.5" right="0.5" top="0.5" bottom="0.5" header="0.5" footer="0.25"/>
  <pageSetup scale="91" fitToHeight="0" orientation="portrait" r:id="rId1"/>
  <headerFooter alignWithMargins="0">
    <oddFooter>&amp;R&amp;"Goudy Old Style,Regular"&amp;9Page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eparfa1</dc:creator>
  <cp:lastModifiedBy>Danita C King</cp:lastModifiedBy>
  <cp:lastPrinted>2017-11-09T21:28:29Z</cp:lastPrinted>
  <dcterms:created xsi:type="dcterms:W3CDTF">2003-01-16T20:34:28Z</dcterms:created>
  <dcterms:modified xsi:type="dcterms:W3CDTF">2020-03-05T20:37:58Z</dcterms:modified>
</cp:coreProperties>
</file>