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2120" windowHeight="8325"/>
  </bookViews>
  <sheets>
    <sheet name="2015 C-2B" sheetId="2" r:id="rId1"/>
  </sheets>
  <definedNames>
    <definedName name="_Order1" hidden="1">255</definedName>
    <definedName name="_Regression_Int" localSheetId="0" hidden="1">1</definedName>
    <definedName name="_xlnm.Print_Area" localSheetId="0">'2015 C-2B'!$A$15:$T$139</definedName>
    <definedName name="Print_Area_MI" localSheetId="0">'2015 C-2B'!$A$15:$T$137</definedName>
    <definedName name="_xlnm.Print_Titles" localSheetId="0">'2015 C-2B'!$1:$14</definedName>
    <definedName name="Print_Titles_MI" localSheetId="0">'2015 C-2B'!$2:$14</definedName>
  </definedNames>
  <calcPr calcId="152511" calcOnSave="0"/>
</workbook>
</file>

<file path=xl/calcChain.xml><?xml version="1.0" encoding="utf-8"?>
<calcChain xmlns="http://schemas.openxmlformats.org/spreadsheetml/2006/main">
  <c r="T24" i="2" l="1"/>
  <c r="R24" i="2"/>
  <c r="P24" i="2"/>
  <c r="N24" i="2"/>
  <c r="L24" i="2"/>
  <c r="J24" i="2"/>
  <c r="H24" i="2"/>
  <c r="F24" i="2"/>
  <c r="N18" i="2"/>
  <c r="R77" i="2" l="1"/>
  <c r="R128" i="2"/>
  <c r="N137" i="2"/>
  <c r="N136" i="2"/>
  <c r="N132" i="2"/>
  <c r="N133" i="2" s="1"/>
  <c r="N131" i="2"/>
  <c r="N127" i="2"/>
  <c r="N126" i="2"/>
  <c r="N123" i="2"/>
  <c r="N122" i="2"/>
  <c r="N117" i="2"/>
  <c r="N118" i="2"/>
  <c r="N116" i="2"/>
  <c r="N110" i="2"/>
  <c r="N111" i="2"/>
  <c r="N112" i="2"/>
  <c r="N113" i="2"/>
  <c r="N109" i="2"/>
  <c r="N99" i="2"/>
  <c r="N100" i="2"/>
  <c r="N101" i="2"/>
  <c r="N102" i="2"/>
  <c r="N103" i="2"/>
  <c r="N104" i="2"/>
  <c r="N105" i="2"/>
  <c r="N98" i="2"/>
  <c r="N92" i="2"/>
  <c r="N93" i="2"/>
  <c r="N94" i="2"/>
  <c r="N91" i="2"/>
  <c r="N88" i="2"/>
  <c r="N87" i="2"/>
  <c r="N81" i="2"/>
  <c r="N82" i="2"/>
  <c r="N83" i="2"/>
  <c r="N84" i="2"/>
  <c r="N80" i="2"/>
  <c r="N72" i="2"/>
  <c r="N73" i="2"/>
  <c r="N74" i="2"/>
  <c r="N75" i="2"/>
  <c r="N76" i="2"/>
  <c r="N71" i="2"/>
  <c r="N67" i="2"/>
  <c r="N64" i="2"/>
  <c r="N63" i="2"/>
  <c r="N60" i="2"/>
  <c r="N50" i="2"/>
  <c r="N51" i="2"/>
  <c r="N52" i="2"/>
  <c r="N53" i="2"/>
  <c r="N54" i="2"/>
  <c r="N55" i="2"/>
  <c r="N49" i="2"/>
  <c r="N46" i="2"/>
  <c r="N41" i="2"/>
  <c r="N42" i="2"/>
  <c r="N43" i="2"/>
  <c r="N44" i="2"/>
  <c r="N45" i="2"/>
  <c r="N40" i="2"/>
  <c r="N37" i="2"/>
  <c r="N38" i="2" s="1"/>
  <c r="N36" i="2"/>
  <c r="N33" i="2"/>
  <c r="N27" i="2"/>
  <c r="N28" i="2"/>
  <c r="N29" i="2"/>
  <c r="N30" i="2"/>
  <c r="N26" i="2"/>
  <c r="H47" i="2"/>
  <c r="J47" i="2"/>
  <c r="L47" i="2"/>
  <c r="N47" i="2"/>
  <c r="P47" i="2"/>
  <c r="R47" i="2"/>
  <c r="T47" i="2"/>
  <c r="F47" i="2"/>
  <c r="F77" i="2"/>
  <c r="J77" i="2"/>
  <c r="H77" i="2"/>
  <c r="J31" i="2"/>
  <c r="P95" i="2"/>
  <c r="N19" i="2"/>
  <c r="N20" i="2"/>
  <c r="P119" i="2"/>
  <c r="L119" i="2"/>
  <c r="J119" i="2"/>
  <c r="H119" i="2"/>
  <c r="H120" i="2" s="1"/>
  <c r="F119" i="2"/>
  <c r="F120" i="2" s="1"/>
  <c r="F114" i="2"/>
  <c r="J114" i="2"/>
  <c r="H114" i="2"/>
  <c r="R114" i="2"/>
  <c r="R120" i="2" s="1"/>
  <c r="T114" i="2"/>
  <c r="P114" i="2"/>
  <c r="L114" i="2"/>
  <c r="P85" i="2"/>
  <c r="N21" i="2"/>
  <c r="N22" i="2"/>
  <c r="N23" i="2"/>
  <c r="T124" i="2"/>
  <c r="R124" i="2"/>
  <c r="P124" i="2"/>
  <c r="L124" i="2"/>
  <c r="J124" i="2"/>
  <c r="H124" i="2"/>
  <c r="F124" i="2"/>
  <c r="R119" i="2"/>
  <c r="T119" i="2"/>
  <c r="T120" i="2" s="1"/>
  <c r="F85" i="2"/>
  <c r="H85" i="2"/>
  <c r="J85" i="2"/>
  <c r="L85" i="2"/>
  <c r="R85" i="2"/>
  <c r="T85" i="2"/>
  <c r="T133" i="2"/>
  <c r="R133" i="2"/>
  <c r="P133" i="2"/>
  <c r="L133" i="2"/>
  <c r="J133" i="2"/>
  <c r="H133" i="2"/>
  <c r="F133" i="2"/>
  <c r="J61" i="2"/>
  <c r="T65" i="2"/>
  <c r="R65" i="2"/>
  <c r="P65" i="2"/>
  <c r="L65" i="2"/>
  <c r="J65" i="2"/>
  <c r="H65" i="2"/>
  <c r="F65" i="2"/>
  <c r="T34" i="2"/>
  <c r="R34" i="2"/>
  <c r="P34" i="2"/>
  <c r="L34" i="2"/>
  <c r="J34" i="2"/>
  <c r="H34" i="2"/>
  <c r="F34" i="2"/>
  <c r="T138" i="2"/>
  <c r="R138" i="2"/>
  <c r="L138" i="2"/>
  <c r="J138" i="2"/>
  <c r="H138" i="2"/>
  <c r="F138" i="2"/>
  <c r="P138" i="2"/>
  <c r="T128" i="2"/>
  <c r="P128" i="2"/>
  <c r="L128" i="2"/>
  <c r="J128" i="2"/>
  <c r="H128" i="2"/>
  <c r="F128" i="2"/>
  <c r="R106" i="2"/>
  <c r="J106" i="2"/>
  <c r="H106" i="2"/>
  <c r="F106" i="2"/>
  <c r="T106" i="2"/>
  <c r="P106" i="2"/>
  <c r="L106" i="2"/>
  <c r="T95" i="2"/>
  <c r="R95" i="2"/>
  <c r="L95" i="2"/>
  <c r="J95" i="2"/>
  <c r="H95" i="2"/>
  <c r="F95" i="2"/>
  <c r="T89" i="2"/>
  <c r="R89" i="2"/>
  <c r="L89" i="2"/>
  <c r="J89" i="2"/>
  <c r="H89" i="2"/>
  <c r="H96" i="2" s="1"/>
  <c r="F89" i="2"/>
  <c r="P89" i="2"/>
  <c r="T77" i="2"/>
  <c r="L77" i="2"/>
  <c r="R68" i="2"/>
  <c r="R69" i="2" s="1"/>
  <c r="L68" i="2"/>
  <c r="J68" i="2"/>
  <c r="H68" i="2"/>
  <c r="H69" i="2" s="1"/>
  <c r="F68" i="2"/>
  <c r="P68" i="2"/>
  <c r="T61" i="2"/>
  <c r="R61" i="2"/>
  <c r="L61" i="2"/>
  <c r="H61" i="2"/>
  <c r="F61" i="2"/>
  <c r="N61" i="2" s="1"/>
  <c r="P61" i="2"/>
  <c r="T56" i="2"/>
  <c r="L56" i="2"/>
  <c r="R56" i="2"/>
  <c r="P56" i="2"/>
  <c r="J56" i="2"/>
  <c r="H56" i="2"/>
  <c r="F56" i="2"/>
  <c r="T38" i="2"/>
  <c r="R38" i="2"/>
  <c r="L38" i="2"/>
  <c r="J38" i="2"/>
  <c r="H38" i="2"/>
  <c r="F38" i="2"/>
  <c r="P38" i="2"/>
  <c r="T31" i="2"/>
  <c r="R31" i="2"/>
  <c r="L31" i="2"/>
  <c r="H31" i="2"/>
  <c r="F31" i="2"/>
  <c r="P31" i="2"/>
  <c r="N65" i="2"/>
  <c r="L120" i="2"/>
  <c r="N138" i="2"/>
  <c r="P77" i="2"/>
  <c r="L69" i="2"/>
  <c r="T68" i="2"/>
  <c r="T69" i="2" s="1"/>
  <c r="N119" i="2"/>
  <c r="J96" i="2"/>
  <c r="N56" i="2"/>
  <c r="F69" i="2"/>
  <c r="P120" i="2"/>
  <c r="N34" i="2"/>
  <c r="N68" i="2"/>
  <c r="N128" i="2" l="1"/>
  <c r="N124" i="2"/>
  <c r="J120" i="2"/>
  <c r="N114" i="2"/>
  <c r="N120" i="2" s="1"/>
  <c r="N106" i="2"/>
  <c r="P96" i="2"/>
  <c r="L96" i="2"/>
  <c r="T96" i="2"/>
  <c r="F96" i="2"/>
  <c r="N89" i="2"/>
  <c r="N85" i="2"/>
  <c r="R96" i="2"/>
  <c r="N96" i="2"/>
  <c r="N77" i="2"/>
  <c r="N69" i="2"/>
  <c r="J69" i="2"/>
  <c r="P69" i="2"/>
  <c r="T57" i="2"/>
  <c r="R57" i="2"/>
  <c r="N31" i="2"/>
  <c r="H57" i="2"/>
  <c r="H129" i="2" s="1"/>
  <c r="H134" i="2" s="1"/>
  <c r="H139" i="2" s="1"/>
  <c r="T129" i="2"/>
  <c r="T134" i="2" s="1"/>
  <c r="T139" i="2" s="1"/>
  <c r="N57" i="2"/>
  <c r="P57" i="2"/>
  <c r="L57" i="2"/>
  <c r="J57" i="2"/>
  <c r="J129" i="2" s="1"/>
  <c r="J134" i="2" s="1"/>
  <c r="J139" i="2" s="1"/>
  <c r="F57" i="2"/>
  <c r="F129" i="2" s="1"/>
  <c r="F134" i="2" s="1"/>
  <c r="F139" i="2" s="1"/>
  <c r="N95" i="2"/>
  <c r="P129" i="2" l="1"/>
  <c r="P134" i="2" s="1"/>
  <c r="P139" i="2" s="1"/>
  <c r="L129" i="2"/>
  <c r="L134" i="2" s="1"/>
  <c r="L139" i="2" s="1"/>
  <c r="R129" i="2"/>
  <c r="R134" i="2" s="1"/>
  <c r="R139" i="2" s="1"/>
  <c r="N129" i="2"/>
  <c r="N134" i="2" s="1"/>
  <c r="N139" i="2" s="1"/>
</calcChain>
</file>

<file path=xl/sharedStrings.xml><?xml version="1.0" encoding="utf-8"?>
<sst xmlns="http://schemas.openxmlformats.org/spreadsheetml/2006/main" count="142" uniqueCount="120">
  <si>
    <t>Indirect</t>
  </si>
  <si>
    <t>State and</t>
  </si>
  <si>
    <t>Personal</t>
  </si>
  <si>
    <t>Cost</t>
  </si>
  <si>
    <t>Local</t>
  </si>
  <si>
    <t>Federal</t>
  </si>
  <si>
    <t>Private</t>
  </si>
  <si>
    <t>Other</t>
  </si>
  <si>
    <t>Total</t>
  </si>
  <si>
    <t>Services</t>
  </si>
  <si>
    <t>Support</t>
  </si>
  <si>
    <t>Recovered</t>
  </si>
  <si>
    <t>Educational and General:</t>
  </si>
  <si>
    <t>Instruction - -</t>
  </si>
  <si>
    <t>Business administration -</t>
  </si>
  <si>
    <t>Education -</t>
  </si>
  <si>
    <t>Continuing education -</t>
  </si>
  <si>
    <t>Liberal arts -</t>
  </si>
  <si>
    <t>Science -</t>
  </si>
  <si>
    <t>Research - -</t>
  </si>
  <si>
    <t>Sciences -</t>
  </si>
  <si>
    <t>Public service - -</t>
  </si>
  <si>
    <t>Academic support - -</t>
  </si>
  <si>
    <t>Academic administration -</t>
  </si>
  <si>
    <t>Library -</t>
  </si>
  <si>
    <t>Academic services -</t>
  </si>
  <si>
    <t>Student services - -</t>
  </si>
  <si>
    <t>Institutional support - -</t>
  </si>
  <si>
    <t>General administration -</t>
  </si>
  <si>
    <t>General institutional -</t>
  </si>
  <si>
    <t>Operation and Maintenance of Plant- -</t>
  </si>
  <si>
    <t>Scholarships and fellowships- -</t>
  </si>
  <si>
    <t>Auxiliary Enterprises:</t>
  </si>
  <si>
    <t>Totals</t>
  </si>
  <si>
    <t>Economics and finance</t>
  </si>
  <si>
    <t>Management and marketing</t>
  </si>
  <si>
    <t>Total business administration</t>
  </si>
  <si>
    <t>College workstudy</t>
  </si>
  <si>
    <t>Fine arts/foreign languages/humanities</t>
  </si>
  <si>
    <t>History/social science</t>
  </si>
  <si>
    <t>Total liberal arts</t>
  </si>
  <si>
    <t>Biological science</t>
  </si>
  <si>
    <t>Chemistry/physics</t>
  </si>
  <si>
    <t>Total science</t>
  </si>
  <si>
    <t>Total instruction</t>
  </si>
  <si>
    <t>Center for business research</t>
  </si>
  <si>
    <t>Total Education</t>
  </si>
  <si>
    <t>Conferences and institutes</t>
  </si>
  <si>
    <t>Total academic administration</t>
  </si>
  <si>
    <t>Administration</t>
  </si>
  <si>
    <t>Total library</t>
  </si>
  <si>
    <t>Computer center</t>
  </si>
  <si>
    <t>Pioneer heritage center</t>
  </si>
  <si>
    <t>Museum of life science</t>
  </si>
  <si>
    <t>Total academic services</t>
  </si>
  <si>
    <t>Student government association</t>
  </si>
  <si>
    <t>Student Organzation Council</t>
  </si>
  <si>
    <t>Total student service</t>
  </si>
  <si>
    <t>Total general administration</t>
  </si>
  <si>
    <t>Development</t>
  </si>
  <si>
    <t>Total general institutional</t>
  </si>
  <si>
    <t>Total institutional support</t>
  </si>
  <si>
    <t xml:space="preserve">Total Operation and Maintenance of Plant </t>
  </si>
  <si>
    <t>Fellowships</t>
  </si>
  <si>
    <t>Scholarships</t>
  </si>
  <si>
    <t>Total scholarships and fellowships</t>
  </si>
  <si>
    <t>Total auxiliary enterprises</t>
  </si>
  <si>
    <t>Source</t>
  </si>
  <si>
    <t>Object</t>
  </si>
  <si>
    <t>College of science</t>
  </si>
  <si>
    <t>College of business</t>
  </si>
  <si>
    <t>Accounting</t>
  </si>
  <si>
    <t>College of education</t>
  </si>
  <si>
    <t>Health and physical education</t>
  </si>
  <si>
    <t xml:space="preserve">Total education </t>
  </si>
  <si>
    <t>College of liberal arts</t>
  </si>
  <si>
    <t>Communication</t>
  </si>
  <si>
    <t>Institue for human services</t>
  </si>
  <si>
    <t>Computer science</t>
  </si>
  <si>
    <t>Mathematics</t>
  </si>
  <si>
    <t>Total sciences</t>
  </si>
  <si>
    <t>Total research</t>
  </si>
  <si>
    <t>Public radio station</t>
  </si>
  <si>
    <t>Total public service</t>
  </si>
  <si>
    <t>Counseling services</t>
  </si>
  <si>
    <t>Intramural sports</t>
  </si>
  <si>
    <t>Campus police</t>
  </si>
  <si>
    <t>Total educational and gen. expend</t>
  </si>
  <si>
    <t>Expenditures</t>
  </si>
  <si>
    <t>Total continuing education</t>
  </si>
  <si>
    <t xml:space="preserve">Total academic support </t>
  </si>
  <si>
    <t>Education</t>
  </si>
  <si>
    <t>Psychology</t>
  </si>
  <si>
    <t>College of sciences -</t>
  </si>
  <si>
    <t>English</t>
  </si>
  <si>
    <t>Animation and visual effects</t>
  </si>
  <si>
    <t>ANALYSIS C-2B</t>
  </si>
  <si>
    <t>Current Restricted Fund Expenditures</t>
  </si>
  <si>
    <t>Consortium of insurance</t>
  </si>
  <si>
    <t>General Instruction -</t>
  </si>
  <si>
    <t>Instructional Support</t>
  </si>
  <si>
    <t>Total general instruction</t>
  </si>
  <si>
    <t>Online Fee</t>
  </si>
  <si>
    <t>Kinesiology and health science</t>
  </si>
  <si>
    <t>Facility Services</t>
  </si>
  <si>
    <t>Nursing Program</t>
  </si>
  <si>
    <t>Teaching, learning, &amp; technology center</t>
  </si>
  <si>
    <t>Student activities</t>
  </si>
  <si>
    <t>Student affairs</t>
  </si>
  <si>
    <t>Career center</t>
  </si>
  <si>
    <t>Accounting services</t>
  </si>
  <si>
    <t>I T services</t>
  </si>
  <si>
    <t>Non-mandatory transfers- -</t>
  </si>
  <si>
    <t>Plant funds</t>
  </si>
  <si>
    <t>Others</t>
  </si>
  <si>
    <t>Total transfers</t>
  </si>
  <si>
    <t>Academic affairs</t>
  </si>
  <si>
    <t>Business affairs</t>
  </si>
  <si>
    <t>Grounds - Parking</t>
  </si>
  <si>
    <t>For the year ended June 30,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</si>
</sst>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mm/dd/yy_)"/>
    <numFmt numFmtId="165" formatCode="_(* #,##0_);_(* \(#,##0\);_(* &quot;-&quot;??_);_(@_)"/>
  </numFmts>
  <fonts count="9" x14ac:knownFonts="1">
    <font>
      <sz val="12"/>
      <name val="Helv"/>
    </font>
    <font>
      <sz val="10"/>
      <name val="Arial"/>
      <family val="2"/>
    </font>
    <font>
      <sz val="9"/>
      <name val="Arial"/>
      <family val="2"/>
    </font>
    <font>
      <b/>
      <sz val="9"/>
      <color indexed="20"/>
      <name val="Arial"/>
      <family val="2"/>
    </font>
    <font>
      <b/>
      <sz val="12"/>
      <name val="Goudy Old Style"/>
      <family val="1"/>
    </font>
    <font>
      <b/>
      <sz val="12"/>
      <color indexed="20"/>
      <name val="Goudy Old Style"/>
      <family val="1"/>
    </font>
    <font>
      <b/>
      <sz val="10"/>
      <color indexed="12"/>
      <name val="Goudy Old Style"/>
      <family val="1"/>
    </font>
    <font>
      <sz val="10"/>
      <name val="Goudy Old Style"/>
      <family val="1"/>
    </font>
    <font>
      <sz val="9"/>
      <name val="Goudy Old Style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37" fontId="0" fillId="0" borderId="0"/>
    <xf numFmtId="43" fontId="1" fillId="0" borderId="0" applyFont="0" applyFill="0" applyBorder="0" applyAlignment="0" applyProtection="0"/>
  </cellStyleXfs>
  <cellXfs count="37">
    <xf numFmtId="37" fontId="0" fillId="0" borderId="0" xfId="0"/>
    <xf numFmtId="37" fontId="2" fillId="0" borderId="0" xfId="0" applyFont="1" applyAlignment="1">
      <alignment vertical="center"/>
    </xf>
    <xf numFmtId="37" fontId="2" fillId="0" borderId="0" xfId="0" applyFont="1" applyBorder="1" applyAlignment="1">
      <alignment vertical="center"/>
    </xf>
    <xf numFmtId="37" fontId="2" fillId="0" borderId="0" xfId="0" applyFont="1" applyAlignment="1" applyProtection="1">
      <alignment horizontal="left" vertical="center"/>
    </xf>
    <xf numFmtId="164" fontId="2" fillId="0" borderId="0" xfId="0" applyNumberFormat="1" applyFont="1" applyAlignment="1" applyProtection="1">
      <alignment vertical="center"/>
    </xf>
    <xf numFmtId="165" fontId="2" fillId="0" borderId="0" xfId="1" applyNumberFormat="1" applyFont="1" applyAlignment="1" applyProtection="1">
      <alignment vertical="center"/>
    </xf>
    <xf numFmtId="165" fontId="2" fillId="0" borderId="0" xfId="1" applyNumberFormat="1" applyFont="1" applyAlignment="1">
      <alignment vertical="center"/>
    </xf>
    <xf numFmtId="165" fontId="2" fillId="0" borderId="0" xfId="1" applyNumberFormat="1" applyFont="1" applyAlignment="1" applyProtection="1">
      <alignment horizontal="fill" vertical="center"/>
    </xf>
    <xf numFmtId="37" fontId="2" fillId="0" borderId="0" xfId="0" applyFont="1" applyFill="1" applyBorder="1" applyAlignment="1">
      <alignment vertical="center"/>
    </xf>
    <xf numFmtId="37" fontId="3" fillId="0" borderId="0" xfId="0" applyFont="1" applyFill="1" applyBorder="1" applyAlignment="1" applyProtection="1">
      <alignment horizontal="center" vertical="center"/>
    </xf>
    <xf numFmtId="37" fontId="3" fillId="0" borderId="0" xfId="0" applyFont="1" applyFill="1" applyBorder="1" applyAlignment="1">
      <alignment vertical="center"/>
    </xf>
    <xf numFmtId="37" fontId="3" fillId="0" borderId="0" xfId="0" applyFont="1" applyFill="1" applyBorder="1" applyAlignment="1" applyProtection="1">
      <alignment horizontal="right" vertical="center"/>
    </xf>
    <xf numFmtId="164" fontId="2" fillId="0" borderId="0" xfId="0" applyNumberFormat="1" applyFont="1" applyFill="1" applyBorder="1" applyAlignment="1" applyProtection="1">
      <alignment vertical="center"/>
    </xf>
    <xf numFmtId="165" fontId="6" fillId="0" borderId="0" xfId="1" applyNumberFormat="1" applyFont="1" applyFill="1" applyAlignment="1" applyProtection="1">
      <alignment horizontal="right"/>
      <protection locked="0"/>
    </xf>
    <xf numFmtId="165" fontId="6" fillId="0" borderId="0" xfId="1" applyNumberFormat="1" applyFont="1" applyFill="1" applyAlignment="1" applyProtection="1">
      <protection locked="0"/>
    </xf>
    <xf numFmtId="37" fontId="7" fillId="0" borderId="0" xfId="0" applyFont="1" applyFill="1" applyAlignment="1">
      <alignment vertical="center"/>
    </xf>
    <xf numFmtId="37" fontId="7" fillId="0" borderId="0" xfId="0" applyFont="1" applyFill="1" applyBorder="1" applyAlignment="1">
      <alignment vertical="center"/>
    </xf>
    <xf numFmtId="165" fontId="7" fillId="0" borderId="0" xfId="1" applyNumberFormat="1" applyFont="1" applyFill="1" applyAlignment="1">
      <alignment vertical="center"/>
    </xf>
    <xf numFmtId="37" fontId="8" fillId="0" borderId="0" xfId="0" applyFont="1" applyFill="1" applyAlignment="1">
      <alignment vertical="center"/>
    </xf>
    <xf numFmtId="37" fontId="8" fillId="0" borderId="1" xfId="0" applyFont="1" applyFill="1" applyBorder="1" applyAlignment="1" applyProtection="1">
      <alignment horizontal="centerContinuous" vertical="center"/>
    </xf>
    <xf numFmtId="37" fontId="8" fillId="0" borderId="1" xfId="0" applyFont="1" applyFill="1" applyBorder="1" applyAlignment="1">
      <alignment horizontal="centerContinuous" vertical="center"/>
    </xf>
    <xf numFmtId="37" fontId="8" fillId="0" borderId="0" xfId="0" applyFont="1" applyFill="1" applyAlignment="1" applyProtection="1">
      <alignment horizontal="center" vertical="center"/>
    </xf>
    <xf numFmtId="37" fontId="8" fillId="0" borderId="1" xfId="0" applyFont="1" applyFill="1" applyBorder="1" applyAlignment="1" applyProtection="1">
      <alignment horizontal="center" vertical="center"/>
    </xf>
    <xf numFmtId="37" fontId="8" fillId="0" borderId="0" xfId="0" applyFont="1" applyFill="1" applyAlignment="1" applyProtection="1">
      <alignment horizontal="fill" vertical="center"/>
    </xf>
    <xf numFmtId="37" fontId="8" fillId="0" borderId="0" xfId="0" applyFont="1" applyFill="1" applyAlignment="1" applyProtection="1">
      <alignment horizontal="left" vertical="center"/>
    </xf>
    <xf numFmtId="165" fontId="8" fillId="0" borderId="0" xfId="1" applyNumberFormat="1" applyFont="1" applyFill="1" applyAlignment="1" applyProtection="1">
      <alignment horizontal="right" vertical="center"/>
      <protection locked="0"/>
    </xf>
    <xf numFmtId="165" fontId="8" fillId="0" borderId="0" xfId="1" applyNumberFormat="1" applyFont="1" applyFill="1" applyAlignment="1">
      <alignment vertical="center"/>
    </xf>
    <xf numFmtId="165" fontId="8" fillId="0" borderId="0" xfId="1" applyNumberFormat="1" applyFont="1" applyFill="1" applyBorder="1" applyAlignment="1">
      <alignment vertical="center"/>
    </xf>
    <xf numFmtId="165" fontId="8" fillId="0" borderId="2" xfId="1" applyNumberFormat="1" applyFont="1" applyFill="1" applyBorder="1" applyAlignment="1" applyProtection="1">
      <alignment vertical="center"/>
    </xf>
    <xf numFmtId="165" fontId="8" fillId="0" borderId="0" xfId="1" applyNumberFormat="1" applyFont="1" applyFill="1" applyAlignment="1" applyProtection="1">
      <alignment vertical="center"/>
    </xf>
    <xf numFmtId="165" fontId="8" fillId="0" borderId="3" xfId="1" applyNumberFormat="1" applyFont="1" applyFill="1" applyBorder="1" applyAlignment="1" applyProtection="1">
      <alignment horizontal="right" vertical="center"/>
      <protection locked="0"/>
    </xf>
    <xf numFmtId="165" fontId="8" fillId="0" borderId="0" xfId="1" applyNumberFormat="1" applyFont="1" applyFill="1" applyBorder="1" applyAlignment="1" applyProtection="1">
      <alignment vertical="center"/>
    </xf>
    <xf numFmtId="165" fontId="8" fillId="0" borderId="4" xfId="1" applyNumberFormat="1" applyFont="1" applyFill="1" applyBorder="1" applyAlignment="1" applyProtection="1">
      <alignment vertical="center"/>
    </xf>
    <xf numFmtId="43" fontId="7" fillId="0" borderId="0" xfId="0" applyNumberFormat="1" applyFont="1" applyFill="1" applyBorder="1" applyAlignment="1">
      <alignment vertical="center"/>
    </xf>
    <xf numFmtId="37" fontId="2" fillId="0" borderId="0" xfId="0" applyFont="1" applyFill="1" applyBorder="1" applyAlignment="1">
      <alignment horizontal="center" vertical="center"/>
    </xf>
    <xf numFmtId="37" fontId="4" fillId="0" borderId="0" xfId="0" applyFont="1" applyFill="1" applyBorder="1" applyAlignment="1" applyProtection="1">
      <alignment horizontal="center" vertical="center"/>
    </xf>
    <xf numFmtId="37" fontId="5" fillId="0" borderId="0" xfId="0" applyFont="1" applyFill="1" applyBorder="1" applyAlignment="1" applyProtection="1">
      <alignment horizontal="center" vertical="center"/>
    </xf>
  </cellXfs>
  <cellStyles count="2">
    <cellStyle name="Comma" xfId="1" builtinId="3"/>
    <cellStyle name="Normal" xfId="0" builtinId="0"/>
  </cellStyles>
  <dxfs count="16">
    <dxf>
      <fill>
        <patternFill>
          <bgColor rgb="FFF1F4F9"/>
        </patternFill>
      </fill>
    </dxf>
    <dxf>
      <fill>
        <patternFill>
          <bgColor rgb="FFF1F4F9"/>
        </patternFill>
      </fill>
    </dxf>
    <dxf>
      <fill>
        <patternFill>
          <bgColor rgb="FFF1F4F9"/>
        </patternFill>
      </fill>
    </dxf>
    <dxf>
      <fill>
        <patternFill>
          <bgColor rgb="FFF1F4F9"/>
        </patternFill>
      </fill>
    </dxf>
    <dxf>
      <fill>
        <patternFill>
          <bgColor rgb="FFF1F4F9"/>
        </patternFill>
      </fill>
    </dxf>
    <dxf>
      <fill>
        <patternFill>
          <bgColor rgb="FFF1F4F9"/>
        </patternFill>
      </fill>
    </dxf>
    <dxf>
      <fill>
        <patternFill>
          <bgColor rgb="FFF1F4F9"/>
        </patternFill>
      </fill>
    </dxf>
    <dxf>
      <fill>
        <patternFill>
          <bgColor rgb="FFF1F4F9"/>
        </patternFill>
      </fill>
    </dxf>
    <dxf>
      <fill>
        <patternFill>
          <bgColor rgb="FFF1F4F9"/>
        </patternFill>
      </fill>
    </dxf>
    <dxf>
      <fill>
        <patternFill>
          <bgColor rgb="FFF1F4F9"/>
        </patternFill>
      </fill>
    </dxf>
    <dxf>
      <fill>
        <patternFill>
          <bgColor rgb="FFF1F4F9"/>
        </patternFill>
      </fill>
    </dxf>
    <dxf>
      <fill>
        <patternFill>
          <bgColor rgb="FFF1F4F9"/>
        </patternFill>
      </fill>
    </dxf>
    <dxf>
      <fill>
        <patternFill>
          <bgColor rgb="FFF1F4F9"/>
        </patternFill>
      </fill>
    </dxf>
    <dxf>
      <fill>
        <patternFill>
          <bgColor rgb="FFF1F4F9"/>
        </patternFill>
      </fill>
    </dxf>
    <dxf>
      <fill>
        <patternFill>
          <bgColor rgb="FFF1F4F9"/>
        </patternFill>
      </fill>
    </dxf>
    <dxf>
      <fill>
        <patternFill>
          <bgColor rgb="FFF1F4F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5E0CB"/>
      <rgbColor rgb="0000FFFF"/>
      <rgbColor rgb="00800000"/>
      <rgbColor rgb="00008000"/>
      <rgbColor rgb="00000080"/>
      <rgbColor rgb="00FFCCFF"/>
      <rgbColor rgb="00700070"/>
      <rgbColor rgb="00008080"/>
      <rgbColor rgb="00F1F1F1"/>
      <rgbColor rgb="00808080"/>
      <rgbColor rgb="009999FF"/>
      <rgbColor rgb="00993366"/>
      <rgbColor rgb="00F7F7F7"/>
      <rgbColor rgb="00CCFFFF"/>
      <rgbColor rgb="00660066"/>
      <rgbColor rgb="00FF8080"/>
      <rgbColor rgb="000066CC"/>
      <rgbColor rgb="00FFEF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FF99CC"/>
      <rgbColor rgb="00CC99FF"/>
      <rgbColor rgb="00E6E2D2"/>
      <rgbColor rgb="003366FF"/>
      <rgbColor rgb="0033CCCC"/>
      <rgbColor rgb="0099CC00"/>
      <rgbColor rgb="00FFE77F"/>
      <rgbColor rgb="00F5F3E7"/>
      <rgbColor rgb="00EBEBFB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60960</xdr:rowOff>
    </xdr:from>
    <xdr:to>
      <xdr:col>4</xdr:col>
      <xdr:colOff>1542496</xdr:colOff>
      <xdr:row>5</xdr:row>
      <xdr:rowOff>193602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42900"/>
          <a:ext cx="2395936" cy="627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F108" transitionEvaluation="1">
    <pageSetUpPr fitToPage="1"/>
  </sheetPr>
  <dimension ref="A1:GD541"/>
  <sheetViews>
    <sheetView showGridLines="0" tabSelected="1" zoomScale="90" zoomScaleNormal="90" workbookViewId="0">
      <pane xSplit="5" ySplit="14" topLeftCell="F108" activePane="bottomRight" state="frozen"/>
      <selection pane="topRight" activeCell="F1" sqref="F1"/>
      <selection pane="bottomLeft" activeCell="A15" sqref="A15"/>
      <selection pane="bottomRight" activeCell="N128" sqref="N128"/>
    </sheetView>
  </sheetViews>
  <sheetFormatPr defaultColWidth="8.88671875" defaultRowHeight="12" x14ac:dyDescent="0.25"/>
  <cols>
    <col min="1" max="4" width="2.77734375" style="1" customWidth="1"/>
    <col min="5" max="5" width="26.77734375" style="1" customWidth="1"/>
    <col min="6" max="6" width="11.77734375" style="1" customWidth="1"/>
    <col min="7" max="7" width="1.77734375" style="1" hidden="1" customWidth="1"/>
    <col min="8" max="8" width="11.77734375" style="1" customWidth="1"/>
    <col min="9" max="9" width="1.77734375" style="1" hidden="1" customWidth="1"/>
    <col min="10" max="10" width="11.77734375" style="1" customWidth="1"/>
    <col min="11" max="11" width="1.77734375" style="1" hidden="1" customWidth="1"/>
    <col min="12" max="12" width="11.77734375" style="1" customWidth="1"/>
    <col min="13" max="13" width="1.77734375" style="1" hidden="1" customWidth="1"/>
    <col min="14" max="14" width="11.77734375" style="1" customWidth="1"/>
    <col min="15" max="15" width="1.77734375" style="1" hidden="1" customWidth="1"/>
    <col min="16" max="16" width="11.77734375" style="1" customWidth="1"/>
    <col min="17" max="17" width="1.77734375" style="1" hidden="1" customWidth="1"/>
    <col min="18" max="18" width="11.77734375" style="1" customWidth="1"/>
    <col min="19" max="19" width="1.77734375" style="1" hidden="1" customWidth="1"/>
    <col min="20" max="20" width="11.77734375" style="1" customWidth="1"/>
    <col min="21" max="186" width="12.6640625" style="2" customWidth="1"/>
    <col min="187" max="16384" width="8.88671875" style="1"/>
  </cols>
  <sheetData>
    <row r="1" spans="1:186" s="8" customFormat="1" ht="12" customHeight="1" x14ac:dyDescent="0.25">
      <c r="A1" s="34"/>
      <c r="B1" s="34"/>
      <c r="C1" s="34"/>
      <c r="D1" s="34"/>
      <c r="E1" s="34"/>
    </row>
    <row r="2" spans="1:186" s="8" customFormat="1" ht="10.5" customHeight="1" x14ac:dyDescent="0.25">
      <c r="A2" s="34"/>
      <c r="B2" s="34"/>
      <c r="C2" s="34"/>
      <c r="D2" s="34"/>
      <c r="E2" s="34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1"/>
    </row>
    <row r="3" spans="1:186" s="8" customFormat="1" ht="16.5" x14ac:dyDescent="0.25">
      <c r="A3" s="34"/>
      <c r="B3" s="34"/>
      <c r="C3" s="34"/>
      <c r="D3" s="34"/>
      <c r="E3" s="34"/>
      <c r="F3" s="35" t="s">
        <v>96</v>
      </c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</row>
    <row r="4" spans="1:186" s="8" customFormat="1" ht="8.25" customHeight="1" x14ac:dyDescent="0.25">
      <c r="A4" s="34"/>
      <c r="B4" s="34"/>
      <c r="C4" s="34"/>
      <c r="D4" s="34"/>
      <c r="E4" s="34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186" s="8" customFormat="1" ht="16.5" x14ac:dyDescent="0.25">
      <c r="A5" s="34"/>
      <c r="B5" s="34"/>
      <c r="C5" s="34"/>
      <c r="D5" s="34"/>
      <c r="E5" s="34"/>
      <c r="F5" s="35" t="s">
        <v>97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</row>
    <row r="6" spans="1:186" s="8" customFormat="1" ht="16.5" x14ac:dyDescent="0.25">
      <c r="A6" s="34"/>
      <c r="B6" s="34"/>
      <c r="C6" s="34"/>
      <c r="D6" s="34"/>
      <c r="E6" s="34"/>
      <c r="F6" s="35" t="s">
        <v>119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</row>
    <row r="7" spans="1:186" s="8" customFormat="1" ht="10.5" customHeight="1" x14ac:dyDescent="0.25">
      <c r="A7" s="34"/>
      <c r="B7" s="34"/>
      <c r="C7" s="34"/>
      <c r="D7" s="34"/>
      <c r="E7" s="34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186" s="8" customFormat="1" x14ac:dyDescent="0.25">
      <c r="A8" s="34"/>
      <c r="B8" s="34"/>
      <c r="C8" s="34"/>
      <c r="D8" s="34"/>
      <c r="E8" s="34"/>
      <c r="J8" s="12"/>
      <c r="K8" s="12"/>
    </row>
    <row r="9" spans="1:186" x14ac:dyDescent="0.25">
      <c r="A9" s="34"/>
      <c r="B9" s="34"/>
      <c r="C9" s="34"/>
      <c r="D9" s="34"/>
      <c r="E9" s="34"/>
      <c r="J9" s="4"/>
      <c r="K9" s="4"/>
    </row>
    <row r="10" spans="1:186" s="15" customFormat="1" ht="13.5" x14ac:dyDescent="0.25">
      <c r="A10" s="18"/>
      <c r="B10" s="18"/>
      <c r="C10" s="18"/>
      <c r="D10" s="18"/>
      <c r="E10" s="18"/>
      <c r="F10" s="19" t="s">
        <v>67</v>
      </c>
      <c r="G10" s="20"/>
      <c r="H10" s="20"/>
      <c r="I10" s="20"/>
      <c r="J10" s="20"/>
      <c r="K10" s="20"/>
      <c r="L10" s="20"/>
      <c r="M10" s="18"/>
      <c r="N10" s="18"/>
      <c r="O10" s="18"/>
      <c r="P10" s="19" t="s">
        <v>68</v>
      </c>
      <c r="Q10" s="20"/>
      <c r="R10" s="19"/>
      <c r="S10" s="20"/>
      <c r="T10" s="20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</row>
    <row r="11" spans="1:186" s="15" customFormat="1" ht="13.5" x14ac:dyDescent="0.2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21" t="s">
        <v>0</v>
      </c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</row>
    <row r="12" spans="1:186" s="15" customFormat="1" ht="13.5" x14ac:dyDescent="0.25">
      <c r="A12" s="18"/>
      <c r="B12" s="18"/>
      <c r="C12" s="18"/>
      <c r="D12" s="18"/>
      <c r="E12" s="18"/>
      <c r="F12" s="21" t="s">
        <v>1</v>
      </c>
      <c r="G12" s="18"/>
      <c r="H12" s="18"/>
      <c r="I12" s="18"/>
      <c r="J12" s="18"/>
      <c r="K12" s="18"/>
      <c r="L12" s="18"/>
      <c r="M12" s="18"/>
      <c r="N12" s="18"/>
      <c r="O12" s="18"/>
      <c r="P12" s="21" t="s">
        <v>2</v>
      </c>
      <c r="Q12" s="18"/>
      <c r="R12" s="18"/>
      <c r="S12" s="18"/>
      <c r="T12" s="21" t="s">
        <v>3</v>
      </c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</row>
    <row r="13" spans="1:186" s="15" customFormat="1" ht="13.5" x14ac:dyDescent="0.25">
      <c r="A13" s="18"/>
      <c r="B13" s="18"/>
      <c r="C13" s="18"/>
      <c r="D13" s="18"/>
      <c r="E13" s="18"/>
      <c r="F13" s="22" t="s">
        <v>4</v>
      </c>
      <c r="G13" s="18"/>
      <c r="H13" s="22" t="s">
        <v>5</v>
      </c>
      <c r="I13" s="18"/>
      <c r="J13" s="22" t="s">
        <v>6</v>
      </c>
      <c r="K13" s="18"/>
      <c r="L13" s="22" t="s">
        <v>7</v>
      </c>
      <c r="M13" s="18"/>
      <c r="N13" s="22" t="s">
        <v>8</v>
      </c>
      <c r="O13" s="18"/>
      <c r="P13" s="22" t="s">
        <v>9</v>
      </c>
      <c r="Q13" s="18"/>
      <c r="R13" s="22" t="s">
        <v>10</v>
      </c>
      <c r="S13" s="18"/>
      <c r="T13" s="22" t="s">
        <v>11</v>
      </c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</row>
    <row r="14" spans="1:186" s="15" customFormat="1" ht="13.5" x14ac:dyDescent="0.25">
      <c r="A14" s="18"/>
      <c r="B14" s="18"/>
      <c r="C14" s="18"/>
      <c r="D14" s="18"/>
      <c r="E14" s="18"/>
      <c r="F14" s="23"/>
      <c r="G14" s="18"/>
      <c r="H14" s="23"/>
      <c r="I14" s="18"/>
      <c r="J14" s="23"/>
      <c r="K14" s="18"/>
      <c r="L14" s="23"/>
      <c r="M14" s="18"/>
      <c r="N14" s="23"/>
      <c r="O14" s="18"/>
      <c r="P14" s="23"/>
      <c r="Q14" s="18"/>
      <c r="R14" s="23"/>
      <c r="S14" s="18"/>
      <c r="T14" s="23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</row>
    <row r="15" spans="1:186" s="15" customFormat="1" ht="13.5" x14ac:dyDescent="0.25">
      <c r="A15" s="18" t="s">
        <v>12</v>
      </c>
      <c r="B15" s="18"/>
      <c r="C15" s="18"/>
      <c r="D15" s="18"/>
      <c r="E15" s="18"/>
      <c r="F15" s="23"/>
      <c r="G15" s="18"/>
      <c r="H15" s="23"/>
      <c r="I15" s="18"/>
      <c r="J15" s="23"/>
      <c r="K15" s="18"/>
      <c r="L15" s="23"/>
      <c r="M15" s="18"/>
      <c r="N15" s="23"/>
      <c r="O15" s="18"/>
      <c r="P15" s="23"/>
      <c r="Q15" s="18"/>
      <c r="R15" s="23"/>
      <c r="S15" s="18"/>
      <c r="T15" s="23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</row>
    <row r="16" spans="1:186" s="15" customFormat="1" ht="13.5" x14ac:dyDescent="0.25">
      <c r="A16" s="18"/>
      <c r="B16" s="18" t="s">
        <v>13</v>
      </c>
      <c r="C16" s="18"/>
      <c r="D16" s="24"/>
      <c r="E16" s="18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</row>
    <row r="17" spans="1:186" s="15" customFormat="1" ht="13.5" x14ac:dyDescent="0.25">
      <c r="A17" s="24"/>
      <c r="B17" s="18"/>
      <c r="C17" s="18" t="s">
        <v>14</v>
      </c>
      <c r="D17" s="18"/>
      <c r="E17" s="18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33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</row>
    <row r="18" spans="1:186" s="15" customFormat="1" ht="13.5" x14ac:dyDescent="0.25">
      <c r="A18" s="24"/>
      <c r="B18" s="18"/>
      <c r="C18" s="18"/>
      <c r="D18" s="18" t="s">
        <v>37</v>
      </c>
      <c r="E18" s="18"/>
      <c r="F18" s="25">
        <v>0</v>
      </c>
      <c r="G18" s="25">
        <v>0</v>
      </c>
      <c r="H18" s="25">
        <v>6836</v>
      </c>
      <c r="I18" s="25"/>
      <c r="J18" s="25">
        <v>0</v>
      </c>
      <c r="K18" s="25"/>
      <c r="L18" s="25">
        <v>0</v>
      </c>
      <c r="M18" s="25"/>
      <c r="N18" s="26">
        <f t="shared" ref="N18:N23" si="0">SUM(F18:M18)</f>
        <v>6836</v>
      </c>
      <c r="O18" s="25"/>
      <c r="P18" s="25">
        <v>6511</v>
      </c>
      <c r="Q18" s="25"/>
      <c r="R18" s="25">
        <v>0</v>
      </c>
      <c r="S18" s="25">
        <v>739</v>
      </c>
      <c r="T18" s="27">
        <v>325</v>
      </c>
      <c r="U18" s="33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</row>
    <row r="19" spans="1:186" s="15" customFormat="1" ht="13.5" x14ac:dyDescent="0.25">
      <c r="A19" s="18"/>
      <c r="B19" s="18"/>
      <c r="C19" s="18"/>
      <c r="D19" s="24" t="s">
        <v>70</v>
      </c>
      <c r="E19" s="18"/>
      <c r="F19" s="25">
        <v>0</v>
      </c>
      <c r="G19" s="25"/>
      <c r="H19" s="25">
        <v>0</v>
      </c>
      <c r="I19" s="25"/>
      <c r="J19" s="25">
        <v>13165</v>
      </c>
      <c r="K19" s="25"/>
      <c r="L19" s="25">
        <v>0</v>
      </c>
      <c r="M19" s="25"/>
      <c r="N19" s="26">
        <f t="shared" si="0"/>
        <v>13165</v>
      </c>
      <c r="O19" s="25"/>
      <c r="P19" s="25">
        <v>6744</v>
      </c>
      <c r="Q19" s="25"/>
      <c r="R19" s="25">
        <v>6421</v>
      </c>
      <c r="S19" s="25">
        <v>739</v>
      </c>
      <c r="T19" s="27">
        <v>0</v>
      </c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</row>
    <row r="20" spans="1:186" s="15" customFormat="1" ht="13.5" x14ac:dyDescent="0.25">
      <c r="A20" s="24"/>
      <c r="B20" s="18"/>
      <c r="C20" s="18"/>
      <c r="D20" s="18" t="s">
        <v>71</v>
      </c>
      <c r="E20" s="18"/>
      <c r="F20" s="26">
        <v>36890</v>
      </c>
      <c r="G20" s="26"/>
      <c r="H20" s="26">
        <v>0</v>
      </c>
      <c r="I20" s="26"/>
      <c r="J20" s="26">
        <v>5594</v>
      </c>
      <c r="K20" s="26"/>
      <c r="L20" s="26">
        <v>0</v>
      </c>
      <c r="M20" s="26"/>
      <c r="N20" s="26">
        <f t="shared" si="0"/>
        <v>42484</v>
      </c>
      <c r="O20" s="26"/>
      <c r="P20" s="26">
        <v>23668</v>
      </c>
      <c r="Q20" s="26"/>
      <c r="R20" s="26">
        <v>18816</v>
      </c>
      <c r="S20" s="26">
        <v>45</v>
      </c>
      <c r="T20" s="27">
        <v>0</v>
      </c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</row>
    <row r="21" spans="1:186" s="15" customFormat="1" ht="13.5" x14ac:dyDescent="0.25">
      <c r="A21" s="18"/>
      <c r="B21" s="18"/>
      <c r="C21" s="18"/>
      <c r="D21" s="24" t="s">
        <v>34</v>
      </c>
      <c r="E21" s="18"/>
      <c r="F21" s="25">
        <v>0</v>
      </c>
      <c r="G21" s="25"/>
      <c r="H21" s="25">
        <v>0</v>
      </c>
      <c r="I21" s="25"/>
      <c r="J21" s="25">
        <v>76977</v>
      </c>
      <c r="K21" s="25"/>
      <c r="L21" s="25">
        <v>0</v>
      </c>
      <c r="M21" s="25"/>
      <c r="N21" s="26">
        <f t="shared" si="0"/>
        <v>76977</v>
      </c>
      <c r="O21" s="25"/>
      <c r="P21" s="25">
        <v>69497</v>
      </c>
      <c r="Q21" s="25"/>
      <c r="R21" s="25">
        <v>7480</v>
      </c>
      <c r="S21" s="25">
        <v>1401</v>
      </c>
      <c r="T21" s="27">
        <v>0</v>
      </c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</row>
    <row r="22" spans="1:186" s="15" customFormat="1" ht="13.5" x14ac:dyDescent="0.25">
      <c r="A22" s="24"/>
      <c r="B22" s="18"/>
      <c r="C22" s="18"/>
      <c r="D22" s="18" t="s">
        <v>35</v>
      </c>
      <c r="E22" s="18"/>
      <c r="F22" s="26">
        <v>60000</v>
      </c>
      <c r="G22" s="26"/>
      <c r="H22" s="26">
        <v>0</v>
      </c>
      <c r="I22" s="26"/>
      <c r="J22" s="26">
        <v>4917</v>
      </c>
      <c r="K22" s="26"/>
      <c r="L22" s="26">
        <v>0</v>
      </c>
      <c r="M22" s="26"/>
      <c r="N22" s="26">
        <f t="shared" si="0"/>
        <v>64917</v>
      </c>
      <c r="O22" s="26"/>
      <c r="P22" s="26">
        <v>0</v>
      </c>
      <c r="Q22" s="26"/>
      <c r="R22" s="26">
        <v>64917</v>
      </c>
      <c r="S22" s="26">
        <v>42780</v>
      </c>
      <c r="T22" s="27">
        <v>0</v>
      </c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</row>
    <row r="23" spans="1:186" s="15" customFormat="1" ht="13.5" x14ac:dyDescent="0.25">
      <c r="A23" s="24"/>
      <c r="B23" s="18"/>
      <c r="C23" s="18"/>
      <c r="D23" s="18" t="s">
        <v>98</v>
      </c>
      <c r="E23" s="18"/>
      <c r="F23" s="26">
        <v>0</v>
      </c>
      <c r="G23" s="26"/>
      <c r="H23" s="26">
        <v>0</v>
      </c>
      <c r="I23" s="26"/>
      <c r="J23" s="26">
        <v>5825</v>
      </c>
      <c r="K23" s="26"/>
      <c r="L23" s="26">
        <v>0</v>
      </c>
      <c r="M23" s="26"/>
      <c r="N23" s="26">
        <f t="shared" si="0"/>
        <v>5825</v>
      </c>
      <c r="O23" s="26"/>
      <c r="P23" s="26">
        <v>2923</v>
      </c>
      <c r="Q23" s="26"/>
      <c r="R23" s="26">
        <v>2902</v>
      </c>
      <c r="S23" s="26"/>
      <c r="T23" s="27">
        <v>0</v>
      </c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</row>
    <row r="24" spans="1:186" s="15" customFormat="1" ht="13.5" x14ac:dyDescent="0.25">
      <c r="A24" s="18"/>
      <c r="B24" s="18"/>
      <c r="C24" s="18"/>
      <c r="D24" s="18"/>
      <c r="E24" s="24" t="s">
        <v>36</v>
      </c>
      <c r="F24" s="28">
        <f>SUM(F18:F23)</f>
        <v>96890</v>
      </c>
      <c r="G24" s="29"/>
      <c r="H24" s="28">
        <f>SUM(H18:H23)</f>
        <v>6836</v>
      </c>
      <c r="I24" s="26"/>
      <c r="J24" s="28">
        <f>SUM(J18:J23)</f>
        <v>106478</v>
      </c>
      <c r="K24" s="26"/>
      <c r="L24" s="28">
        <f>SUM(L18:L23)</f>
        <v>0</v>
      </c>
      <c r="M24" s="26"/>
      <c r="N24" s="28">
        <f>SUM(N18:N23)</f>
        <v>210204</v>
      </c>
      <c r="O24" s="26"/>
      <c r="P24" s="28">
        <f>SUM(P18:P23)</f>
        <v>109343</v>
      </c>
      <c r="Q24" s="26"/>
      <c r="R24" s="28">
        <f>SUM(R18:R23)</f>
        <v>100536</v>
      </c>
      <c r="S24" s="26"/>
      <c r="T24" s="28">
        <f>SUM(T18:T23)</f>
        <v>325</v>
      </c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</row>
    <row r="25" spans="1:186" s="15" customFormat="1" ht="13.5" x14ac:dyDescent="0.25">
      <c r="A25" s="18"/>
      <c r="B25" s="18"/>
      <c r="C25" s="18" t="s">
        <v>15</v>
      </c>
      <c r="D25" s="24"/>
      <c r="E25" s="18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</row>
    <row r="26" spans="1:186" s="15" customFormat="1" ht="13.5" x14ac:dyDescent="0.25">
      <c r="A26" s="24"/>
      <c r="B26" s="18"/>
      <c r="C26" s="18"/>
      <c r="D26" s="18" t="s">
        <v>37</v>
      </c>
      <c r="E26" s="18"/>
      <c r="F26" s="26">
        <v>0</v>
      </c>
      <c r="G26" s="26"/>
      <c r="H26" s="26">
        <v>15317</v>
      </c>
      <c r="I26" s="26"/>
      <c r="J26" s="26">
        <v>0</v>
      </c>
      <c r="K26" s="26"/>
      <c r="L26" s="26">
        <v>0</v>
      </c>
      <c r="M26" s="26"/>
      <c r="N26" s="26">
        <f>F26++H26+J26+L26</f>
        <v>15317</v>
      </c>
      <c r="O26" s="26"/>
      <c r="P26" s="26">
        <v>14588</v>
      </c>
      <c r="Q26" s="26"/>
      <c r="R26" s="26">
        <v>0</v>
      </c>
      <c r="S26" s="26"/>
      <c r="T26" s="27">
        <v>729</v>
      </c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</row>
    <row r="27" spans="1:186" s="15" customFormat="1" ht="13.5" x14ac:dyDescent="0.25">
      <c r="A27" s="18"/>
      <c r="B27" s="18"/>
      <c r="C27" s="18"/>
      <c r="D27" s="24" t="s">
        <v>72</v>
      </c>
      <c r="E27" s="18"/>
      <c r="F27" s="25">
        <v>0</v>
      </c>
      <c r="G27" s="25"/>
      <c r="H27" s="25">
        <v>0</v>
      </c>
      <c r="I27" s="25"/>
      <c r="J27" s="25">
        <v>7130</v>
      </c>
      <c r="K27" s="25"/>
      <c r="L27" s="25">
        <v>0</v>
      </c>
      <c r="M27" s="25"/>
      <c r="N27" s="26">
        <f>F27++H27+J27+L27</f>
        <v>7130</v>
      </c>
      <c r="O27" s="25"/>
      <c r="P27" s="25">
        <v>0</v>
      </c>
      <c r="Q27" s="25"/>
      <c r="R27" s="25">
        <v>7130</v>
      </c>
      <c r="S27" s="25"/>
      <c r="T27" s="27">
        <v>0</v>
      </c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</row>
    <row r="28" spans="1:186" s="15" customFormat="1" ht="13.5" x14ac:dyDescent="0.25">
      <c r="A28" s="18"/>
      <c r="B28" s="18"/>
      <c r="C28" s="18"/>
      <c r="D28" s="24" t="s">
        <v>91</v>
      </c>
      <c r="E28" s="18"/>
      <c r="F28" s="25">
        <v>45000</v>
      </c>
      <c r="G28" s="25"/>
      <c r="H28" s="25">
        <v>0</v>
      </c>
      <c r="I28" s="25"/>
      <c r="J28" s="25">
        <v>6830</v>
      </c>
      <c r="K28" s="25"/>
      <c r="L28" s="25">
        <v>0</v>
      </c>
      <c r="M28" s="25"/>
      <c r="N28" s="26">
        <f>F28++H28+J28+L28</f>
        <v>51830</v>
      </c>
      <c r="O28" s="25"/>
      <c r="P28" s="25">
        <v>2673</v>
      </c>
      <c r="Q28" s="25"/>
      <c r="R28" s="25">
        <v>49157</v>
      </c>
      <c r="S28" s="25"/>
      <c r="T28" s="27">
        <v>0</v>
      </c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</row>
    <row r="29" spans="1:186" s="15" customFormat="1" ht="13.5" x14ac:dyDescent="0.25">
      <c r="A29" s="24"/>
      <c r="B29" s="18"/>
      <c r="C29" s="18"/>
      <c r="D29" s="18" t="s">
        <v>73</v>
      </c>
      <c r="E29" s="18"/>
      <c r="F29" s="26">
        <v>0</v>
      </c>
      <c r="G29" s="26"/>
      <c r="H29" s="26">
        <v>0</v>
      </c>
      <c r="I29" s="26"/>
      <c r="J29" s="26">
        <v>23090</v>
      </c>
      <c r="K29" s="26"/>
      <c r="L29" s="26">
        <v>56396</v>
      </c>
      <c r="M29" s="26"/>
      <c r="N29" s="26">
        <f>F29++H29+J29+L29</f>
        <v>79486</v>
      </c>
      <c r="O29" s="26"/>
      <c r="P29" s="26">
        <v>60515</v>
      </c>
      <c r="Q29" s="26"/>
      <c r="R29" s="26">
        <v>18971</v>
      </c>
      <c r="S29" s="26"/>
      <c r="T29" s="27">
        <v>0</v>
      </c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</row>
    <row r="30" spans="1:186" s="15" customFormat="1" ht="13.5" x14ac:dyDescent="0.25">
      <c r="A30" s="18"/>
      <c r="B30" s="18"/>
      <c r="C30" s="18"/>
      <c r="D30" s="18" t="s">
        <v>92</v>
      </c>
      <c r="E30" s="18"/>
      <c r="F30" s="25"/>
      <c r="G30" s="13"/>
      <c r="H30" s="25">
        <v>0</v>
      </c>
      <c r="I30" s="13"/>
      <c r="J30" s="25">
        <v>10404</v>
      </c>
      <c r="K30" s="14"/>
      <c r="L30" s="25">
        <v>0</v>
      </c>
      <c r="M30" s="25"/>
      <c r="N30" s="26">
        <f>F30++H30+J30+L30</f>
        <v>10404</v>
      </c>
      <c r="O30" s="25"/>
      <c r="P30" s="25">
        <v>3046</v>
      </c>
      <c r="Q30" s="13"/>
      <c r="R30" s="25">
        <v>7358</v>
      </c>
      <c r="S30" s="13"/>
      <c r="T30" s="25">
        <v>0</v>
      </c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</row>
    <row r="31" spans="1:186" s="15" customFormat="1" ht="13.5" x14ac:dyDescent="0.25">
      <c r="A31" s="18"/>
      <c r="B31" s="18"/>
      <c r="C31" s="18"/>
      <c r="D31" s="18"/>
      <c r="E31" s="24" t="s">
        <v>74</v>
      </c>
      <c r="F31" s="28">
        <f>SUM(F26:F30)</f>
        <v>45000</v>
      </c>
      <c r="G31" s="29"/>
      <c r="H31" s="28">
        <f>SUM(H26:H30)</f>
        <v>15317</v>
      </c>
      <c r="I31" s="26"/>
      <c r="J31" s="28">
        <f>SUM(J26:J30)</f>
        <v>47454</v>
      </c>
      <c r="K31" s="26"/>
      <c r="L31" s="28">
        <f>SUM(L26:L30)</f>
        <v>56396</v>
      </c>
      <c r="M31" s="26"/>
      <c r="N31" s="28">
        <f>SUM(F31:L31)</f>
        <v>164167</v>
      </c>
      <c r="O31" s="26"/>
      <c r="P31" s="28">
        <f>SUM(P26:P30)</f>
        <v>80822</v>
      </c>
      <c r="Q31" s="26"/>
      <c r="R31" s="28">
        <f>SUM(R26:R30)</f>
        <v>82616</v>
      </c>
      <c r="S31" s="26"/>
      <c r="T31" s="28">
        <f>SUM(T26:T30)</f>
        <v>729</v>
      </c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</row>
    <row r="32" spans="1:186" s="15" customFormat="1" ht="13.5" x14ac:dyDescent="0.25">
      <c r="A32" s="18"/>
      <c r="B32" s="18"/>
      <c r="C32" s="18" t="s">
        <v>99</v>
      </c>
      <c r="D32" s="18"/>
      <c r="E32" s="24"/>
      <c r="F32" s="31"/>
      <c r="G32" s="29"/>
      <c r="H32" s="31"/>
      <c r="I32" s="26"/>
      <c r="J32" s="31"/>
      <c r="K32" s="26"/>
      <c r="L32" s="31"/>
      <c r="M32" s="26"/>
      <c r="N32" s="31"/>
      <c r="O32" s="26"/>
      <c r="P32" s="31"/>
      <c r="Q32" s="26"/>
      <c r="R32" s="31"/>
      <c r="S32" s="26"/>
      <c r="T32" s="31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</row>
    <row r="33" spans="1:186" s="15" customFormat="1" ht="13.5" x14ac:dyDescent="0.25">
      <c r="A33" s="18"/>
      <c r="B33" s="18"/>
      <c r="C33" s="18"/>
      <c r="D33" s="18" t="s">
        <v>100</v>
      </c>
      <c r="E33" s="24"/>
      <c r="F33" s="31">
        <v>3398</v>
      </c>
      <c r="G33" s="29"/>
      <c r="H33" s="31"/>
      <c r="I33" s="26"/>
      <c r="J33" s="31">
        <v>55199</v>
      </c>
      <c r="K33" s="26"/>
      <c r="L33" s="26">
        <v>0</v>
      </c>
      <c r="M33" s="26"/>
      <c r="N33" s="26">
        <f>F33++H33+J33+L33</f>
        <v>58597</v>
      </c>
      <c r="O33" s="26"/>
      <c r="P33" s="31">
        <v>42570</v>
      </c>
      <c r="Q33" s="26"/>
      <c r="R33" s="31">
        <v>16027</v>
      </c>
      <c r="S33" s="26"/>
      <c r="T33" s="31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</row>
    <row r="34" spans="1:186" s="15" customFormat="1" ht="13.5" x14ac:dyDescent="0.25">
      <c r="A34" s="18"/>
      <c r="B34" s="18"/>
      <c r="C34" s="18"/>
      <c r="D34" s="18"/>
      <c r="E34" s="24" t="s">
        <v>101</v>
      </c>
      <c r="F34" s="28">
        <f>SUM(F33)</f>
        <v>3398</v>
      </c>
      <c r="G34" s="29"/>
      <c r="H34" s="28">
        <f>SUM(H33)</f>
        <v>0</v>
      </c>
      <c r="I34" s="26"/>
      <c r="J34" s="28">
        <f>SUM(J33)</f>
        <v>55199</v>
      </c>
      <c r="K34" s="26"/>
      <c r="L34" s="28">
        <f>SUM(L33)</f>
        <v>0</v>
      </c>
      <c r="M34" s="26"/>
      <c r="N34" s="28">
        <f>SUM(N33)</f>
        <v>58597</v>
      </c>
      <c r="O34" s="26"/>
      <c r="P34" s="28">
        <f>SUM(P33)</f>
        <v>42570</v>
      </c>
      <c r="Q34" s="26"/>
      <c r="R34" s="28">
        <f>SUM(R33)</f>
        <v>16027</v>
      </c>
      <c r="S34" s="26"/>
      <c r="T34" s="28">
        <f>SUM(T33)</f>
        <v>0</v>
      </c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</row>
    <row r="35" spans="1:186" s="15" customFormat="1" ht="13.5" x14ac:dyDescent="0.25">
      <c r="A35" s="18"/>
      <c r="B35" s="18"/>
      <c r="C35" s="18" t="s">
        <v>16</v>
      </c>
      <c r="D35" s="24"/>
      <c r="E35" s="18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</row>
    <row r="36" spans="1:186" s="15" customFormat="1" ht="13.5" x14ac:dyDescent="0.25">
      <c r="A36" s="24"/>
      <c r="B36" s="18"/>
      <c r="C36" s="18"/>
      <c r="D36" s="18" t="s">
        <v>102</v>
      </c>
      <c r="E36" s="18"/>
      <c r="F36" s="26">
        <v>0</v>
      </c>
      <c r="G36" s="26"/>
      <c r="H36" s="26">
        <v>0</v>
      </c>
      <c r="I36" s="26"/>
      <c r="J36" s="26">
        <v>0</v>
      </c>
      <c r="K36" s="26"/>
      <c r="L36" s="26">
        <v>307067</v>
      </c>
      <c r="M36" s="26"/>
      <c r="N36" s="26">
        <f>F36++H36+J36+L36</f>
        <v>307067</v>
      </c>
      <c r="O36" s="26"/>
      <c r="P36" s="26">
        <v>247182</v>
      </c>
      <c r="Q36" s="26"/>
      <c r="R36" s="26">
        <v>59885</v>
      </c>
      <c r="S36" s="26"/>
      <c r="T36" s="27">
        <v>0</v>
      </c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</row>
    <row r="37" spans="1:186" s="15" customFormat="1" ht="13.5" x14ac:dyDescent="0.25">
      <c r="A37" s="18"/>
      <c r="B37" s="18"/>
      <c r="C37" s="18"/>
      <c r="D37" s="24" t="s">
        <v>105</v>
      </c>
      <c r="E37" s="18"/>
      <c r="F37" s="25">
        <v>64877</v>
      </c>
      <c r="G37" s="25"/>
      <c r="H37" s="25">
        <v>0</v>
      </c>
      <c r="I37" s="25"/>
      <c r="J37" s="25">
        <v>872131</v>
      </c>
      <c r="K37" s="25"/>
      <c r="L37" s="25">
        <v>0</v>
      </c>
      <c r="M37" s="25"/>
      <c r="N37" s="26">
        <f>F37++H37+J37+L37</f>
        <v>937008</v>
      </c>
      <c r="O37" s="25"/>
      <c r="P37" s="25">
        <v>794221</v>
      </c>
      <c r="Q37" s="25"/>
      <c r="R37" s="25">
        <v>142787</v>
      </c>
      <c r="S37" s="25"/>
      <c r="T37" s="27">
        <v>0</v>
      </c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</row>
    <row r="38" spans="1:186" s="15" customFormat="1" ht="13.5" x14ac:dyDescent="0.25">
      <c r="A38" s="18"/>
      <c r="B38" s="18"/>
      <c r="C38" s="18"/>
      <c r="D38" s="18"/>
      <c r="E38" s="24" t="s">
        <v>89</v>
      </c>
      <c r="F38" s="28">
        <f>SUM(F36:F37)</f>
        <v>64877</v>
      </c>
      <c r="G38" s="29"/>
      <c r="H38" s="28">
        <f>SUM(H36:H37)</f>
        <v>0</v>
      </c>
      <c r="I38" s="26"/>
      <c r="J38" s="28">
        <f>SUM(J36:J37)</f>
        <v>872131</v>
      </c>
      <c r="K38" s="26"/>
      <c r="L38" s="28">
        <f>SUM(L36:L37)</f>
        <v>307067</v>
      </c>
      <c r="M38" s="26"/>
      <c r="N38" s="28">
        <f>SUM(N36:N37)</f>
        <v>1244075</v>
      </c>
      <c r="O38" s="26"/>
      <c r="P38" s="28">
        <f>SUM(P36:P37)</f>
        <v>1041403</v>
      </c>
      <c r="Q38" s="26"/>
      <c r="R38" s="28">
        <f>SUM(R36:R37)</f>
        <v>202672</v>
      </c>
      <c r="S38" s="26"/>
      <c r="T38" s="28">
        <f>SUM(T36:T37)</f>
        <v>0</v>
      </c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</row>
    <row r="39" spans="1:186" s="15" customFormat="1" ht="13.5" x14ac:dyDescent="0.25">
      <c r="A39" s="18"/>
      <c r="B39" s="18"/>
      <c r="C39" s="18" t="s">
        <v>17</v>
      </c>
      <c r="D39" s="18"/>
      <c r="E39" s="18"/>
      <c r="F39" s="25"/>
      <c r="G39" s="13"/>
      <c r="H39" s="25"/>
      <c r="I39" s="13"/>
      <c r="J39" s="25"/>
      <c r="K39" s="14"/>
      <c r="L39" s="25"/>
      <c r="M39" s="25"/>
      <c r="N39" s="25"/>
      <c r="O39" s="25"/>
      <c r="P39" s="25"/>
      <c r="Q39" s="13"/>
      <c r="R39" s="25"/>
      <c r="S39" s="13"/>
      <c r="T39" s="25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</row>
    <row r="40" spans="1:186" s="15" customFormat="1" ht="13.5" x14ac:dyDescent="0.25">
      <c r="A40" s="24"/>
      <c r="B40" s="18"/>
      <c r="C40" s="18"/>
      <c r="D40" s="18" t="s">
        <v>37</v>
      </c>
      <c r="E40" s="18"/>
      <c r="F40" s="26">
        <v>0</v>
      </c>
      <c r="G40" s="26"/>
      <c r="H40" s="26">
        <v>18653</v>
      </c>
      <c r="I40" s="26"/>
      <c r="J40" s="26">
        <v>0</v>
      </c>
      <c r="K40" s="26"/>
      <c r="L40" s="26">
        <v>0</v>
      </c>
      <c r="M40" s="26"/>
      <c r="N40" s="26">
        <f t="shared" ref="N40:N45" si="1">F40++H40+J40+L40</f>
        <v>18653</v>
      </c>
      <c r="O40" s="26"/>
      <c r="P40" s="26">
        <v>17765</v>
      </c>
      <c r="Q40" s="26"/>
      <c r="R40" s="26">
        <v>0</v>
      </c>
      <c r="S40" s="26"/>
      <c r="T40" s="27">
        <v>888</v>
      </c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</row>
    <row r="41" spans="1:186" s="15" customFormat="1" ht="13.5" x14ac:dyDescent="0.25">
      <c r="A41" s="18"/>
      <c r="B41" s="18"/>
      <c r="C41" s="18"/>
      <c r="D41" s="24" t="s">
        <v>75</v>
      </c>
      <c r="E41" s="18"/>
      <c r="F41" s="25">
        <v>0</v>
      </c>
      <c r="G41" s="25"/>
      <c r="H41" s="25">
        <v>0</v>
      </c>
      <c r="I41" s="25"/>
      <c r="J41" s="25">
        <v>17108</v>
      </c>
      <c r="K41" s="25"/>
      <c r="L41" s="25">
        <v>6604</v>
      </c>
      <c r="M41" s="25"/>
      <c r="N41" s="26">
        <f t="shared" si="1"/>
        <v>23712</v>
      </c>
      <c r="O41" s="25"/>
      <c r="P41" s="25">
        <v>8202</v>
      </c>
      <c r="Q41" s="25"/>
      <c r="R41" s="25">
        <v>15510</v>
      </c>
      <c r="S41" s="25"/>
      <c r="T41" s="27">
        <v>0</v>
      </c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</row>
    <row r="42" spans="1:186" s="15" customFormat="1" ht="13.5" x14ac:dyDescent="0.25">
      <c r="A42" s="24"/>
      <c r="B42" s="18"/>
      <c r="C42" s="18"/>
      <c r="D42" s="18" t="s">
        <v>76</v>
      </c>
      <c r="E42" s="18"/>
      <c r="F42" s="26">
        <v>5721</v>
      </c>
      <c r="G42" s="26"/>
      <c r="H42" s="26">
        <v>0</v>
      </c>
      <c r="I42" s="26"/>
      <c r="J42" s="26">
        <v>14473</v>
      </c>
      <c r="K42" s="26"/>
      <c r="L42" s="26">
        <v>34316</v>
      </c>
      <c r="M42" s="26"/>
      <c r="N42" s="26">
        <f t="shared" si="1"/>
        <v>54510</v>
      </c>
      <c r="O42" s="26"/>
      <c r="P42" s="26">
        <v>3350</v>
      </c>
      <c r="Q42" s="26"/>
      <c r="R42" s="26">
        <v>51160</v>
      </c>
      <c r="S42" s="26"/>
      <c r="T42" s="27">
        <v>0</v>
      </c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</row>
    <row r="43" spans="1:186" s="15" customFormat="1" ht="13.5" x14ac:dyDescent="0.25">
      <c r="A43" s="18"/>
      <c r="B43" s="18"/>
      <c r="C43" s="18"/>
      <c r="D43" s="24" t="s">
        <v>38</v>
      </c>
      <c r="E43" s="18"/>
      <c r="F43" s="25">
        <v>0</v>
      </c>
      <c r="G43" s="25"/>
      <c r="H43" s="25">
        <v>0</v>
      </c>
      <c r="I43" s="25"/>
      <c r="J43" s="25">
        <v>158</v>
      </c>
      <c r="K43" s="25"/>
      <c r="L43" s="25">
        <v>0</v>
      </c>
      <c r="M43" s="25"/>
      <c r="N43" s="26">
        <f t="shared" si="1"/>
        <v>158</v>
      </c>
      <c r="O43" s="25"/>
      <c r="P43" s="25">
        <v>0</v>
      </c>
      <c r="Q43" s="25"/>
      <c r="R43" s="25">
        <v>158</v>
      </c>
      <c r="S43" s="25"/>
      <c r="T43" s="27">
        <v>0</v>
      </c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</row>
    <row r="44" spans="1:186" s="15" customFormat="1" ht="13.5" x14ac:dyDescent="0.25">
      <c r="A44" s="24"/>
      <c r="B44" s="18"/>
      <c r="C44" s="18"/>
      <c r="D44" s="18" t="s">
        <v>94</v>
      </c>
      <c r="E44" s="18"/>
      <c r="F44" s="26">
        <v>0</v>
      </c>
      <c r="G44" s="26"/>
      <c r="H44" s="26">
        <v>0</v>
      </c>
      <c r="I44" s="26"/>
      <c r="J44" s="26">
        <v>16</v>
      </c>
      <c r="K44" s="26"/>
      <c r="L44" s="26">
        <v>0</v>
      </c>
      <c r="M44" s="26"/>
      <c r="N44" s="26">
        <f t="shared" si="1"/>
        <v>16</v>
      </c>
      <c r="O44" s="26"/>
      <c r="P44" s="26">
        <v>0</v>
      </c>
      <c r="Q44" s="26"/>
      <c r="R44" s="26">
        <v>16</v>
      </c>
      <c r="S44" s="26"/>
      <c r="T44" s="27">
        <v>0</v>
      </c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</row>
    <row r="45" spans="1:186" s="15" customFormat="1" ht="13.5" x14ac:dyDescent="0.25">
      <c r="A45" s="18"/>
      <c r="B45" s="18"/>
      <c r="C45" s="18"/>
      <c r="D45" s="24" t="s">
        <v>39</v>
      </c>
      <c r="E45" s="18"/>
      <c r="F45" s="25">
        <v>0</v>
      </c>
      <c r="G45" s="25"/>
      <c r="H45" s="25">
        <v>0</v>
      </c>
      <c r="I45" s="25"/>
      <c r="J45" s="25">
        <v>66295</v>
      </c>
      <c r="K45" s="25"/>
      <c r="L45" s="25">
        <v>0</v>
      </c>
      <c r="M45" s="25"/>
      <c r="N45" s="26">
        <f t="shared" si="1"/>
        <v>66295</v>
      </c>
      <c r="O45" s="25"/>
      <c r="P45" s="25">
        <v>25952</v>
      </c>
      <c r="Q45" s="25"/>
      <c r="R45" s="25">
        <v>40343</v>
      </c>
      <c r="S45" s="25"/>
      <c r="T45" s="27">
        <v>0</v>
      </c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</row>
    <row r="46" spans="1:186" s="15" customFormat="1" ht="13.5" x14ac:dyDescent="0.25">
      <c r="A46" s="24"/>
      <c r="B46" s="18"/>
      <c r="C46" s="18"/>
      <c r="D46" s="18" t="s">
        <v>77</v>
      </c>
      <c r="E46" s="18"/>
      <c r="F46" s="26">
        <v>0</v>
      </c>
      <c r="G46" s="26"/>
      <c r="H46" s="26">
        <v>0</v>
      </c>
      <c r="I46" s="26"/>
      <c r="J46" s="26">
        <v>296665</v>
      </c>
      <c r="K46" s="26"/>
      <c r="L46" s="26">
        <v>0</v>
      </c>
      <c r="M46" s="26"/>
      <c r="N46" s="26">
        <f>F46+H46+J46+L46</f>
        <v>296665</v>
      </c>
      <c r="O46" s="26"/>
      <c r="P46" s="26">
        <v>196601</v>
      </c>
      <c r="Q46" s="26"/>
      <c r="R46" s="26">
        <v>100064</v>
      </c>
      <c r="S46" s="26"/>
      <c r="T46" s="26">
        <v>0</v>
      </c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</row>
    <row r="47" spans="1:186" s="15" customFormat="1" ht="13.5" x14ac:dyDescent="0.25">
      <c r="A47" s="18"/>
      <c r="B47" s="18"/>
      <c r="C47" s="18"/>
      <c r="D47" s="24"/>
      <c r="E47" s="18" t="s">
        <v>40</v>
      </c>
      <c r="F47" s="30">
        <f>SUM(F40:F46)</f>
        <v>5721</v>
      </c>
      <c r="G47" s="25"/>
      <c r="H47" s="30">
        <f>SUM(H40:H46)</f>
        <v>18653</v>
      </c>
      <c r="I47" s="25"/>
      <c r="J47" s="30">
        <f>SUM(J40:J46)</f>
        <v>394715</v>
      </c>
      <c r="K47" s="25"/>
      <c r="L47" s="30">
        <f>SUM(L40:L46)</f>
        <v>40920</v>
      </c>
      <c r="M47" s="25"/>
      <c r="N47" s="30">
        <f>SUM(N40:N46)</f>
        <v>460009</v>
      </c>
      <c r="O47" s="25"/>
      <c r="P47" s="30">
        <f>SUM(P40:P46)</f>
        <v>251870</v>
      </c>
      <c r="Q47" s="25"/>
      <c r="R47" s="30">
        <f>SUM(R40:R46)</f>
        <v>207251</v>
      </c>
      <c r="S47" s="25"/>
      <c r="T47" s="30">
        <f>SUM(T40:T46)</f>
        <v>888</v>
      </c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</row>
    <row r="48" spans="1:186" s="15" customFormat="1" ht="13.5" x14ac:dyDescent="0.25">
      <c r="A48" s="24"/>
      <c r="B48" s="18"/>
      <c r="C48" s="18" t="s">
        <v>18</v>
      </c>
      <c r="D48" s="18"/>
      <c r="E48" s="18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</row>
    <row r="49" spans="1:186" s="15" customFormat="1" ht="13.5" x14ac:dyDescent="0.25">
      <c r="A49" s="18"/>
      <c r="B49" s="18"/>
      <c r="C49" s="18"/>
      <c r="D49" s="24" t="s">
        <v>69</v>
      </c>
      <c r="E49" s="18"/>
      <c r="F49" s="25">
        <v>0</v>
      </c>
      <c r="G49" s="25"/>
      <c r="H49" s="25">
        <v>0</v>
      </c>
      <c r="I49" s="25"/>
      <c r="J49" s="25">
        <v>49557</v>
      </c>
      <c r="K49" s="25"/>
      <c r="L49" s="25">
        <v>33150</v>
      </c>
      <c r="M49" s="25"/>
      <c r="N49" s="26">
        <f>F49+H49+J49+L49</f>
        <v>82707</v>
      </c>
      <c r="O49" s="25"/>
      <c r="P49" s="25">
        <v>48956</v>
      </c>
      <c r="Q49" s="25"/>
      <c r="R49" s="25">
        <v>33751</v>
      </c>
      <c r="S49" s="25"/>
      <c r="T49" s="25">
        <v>0</v>
      </c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</row>
    <row r="50" spans="1:186" s="15" customFormat="1" ht="13.5" x14ac:dyDescent="0.25">
      <c r="A50" s="24"/>
      <c r="B50" s="18"/>
      <c r="C50" s="18"/>
      <c r="D50" s="18" t="s">
        <v>41</v>
      </c>
      <c r="E50" s="18"/>
      <c r="F50" s="26">
        <v>108665</v>
      </c>
      <c r="G50" s="26"/>
      <c r="H50" s="26">
        <v>0</v>
      </c>
      <c r="I50" s="26"/>
      <c r="J50" s="26">
        <v>12549</v>
      </c>
      <c r="K50" s="26"/>
      <c r="L50" s="26">
        <v>0</v>
      </c>
      <c r="M50" s="26"/>
      <c r="N50" s="26">
        <f t="shared" ref="N50:N55" si="2">F50+H50+J50+L50</f>
        <v>121214</v>
      </c>
      <c r="O50" s="26"/>
      <c r="P50" s="26">
        <v>0</v>
      </c>
      <c r="Q50" s="26"/>
      <c r="R50" s="26">
        <v>121214</v>
      </c>
      <c r="S50" s="26"/>
      <c r="T50" s="26">
        <v>0</v>
      </c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</row>
    <row r="51" spans="1:186" s="15" customFormat="1" ht="13.5" x14ac:dyDescent="0.25">
      <c r="A51" s="18"/>
      <c r="B51" s="18"/>
      <c r="C51" s="18"/>
      <c r="D51" s="24" t="s">
        <v>42</v>
      </c>
      <c r="E51" s="18"/>
      <c r="F51" s="25">
        <v>58335</v>
      </c>
      <c r="G51" s="25"/>
      <c r="H51" s="25">
        <v>0</v>
      </c>
      <c r="I51" s="25"/>
      <c r="J51" s="25">
        <v>1185</v>
      </c>
      <c r="K51" s="25"/>
      <c r="L51" s="25">
        <v>0</v>
      </c>
      <c r="M51" s="25"/>
      <c r="N51" s="26">
        <f t="shared" si="2"/>
        <v>59520</v>
      </c>
      <c r="O51" s="25"/>
      <c r="P51" s="25">
        <v>0</v>
      </c>
      <c r="Q51" s="25"/>
      <c r="R51" s="25">
        <v>59520</v>
      </c>
      <c r="S51" s="25"/>
      <c r="T51" s="25">
        <v>0</v>
      </c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</row>
    <row r="52" spans="1:186" s="15" customFormat="1" ht="13.5" x14ac:dyDescent="0.25">
      <c r="A52" s="24"/>
      <c r="B52" s="18"/>
      <c r="C52" s="18"/>
      <c r="D52" s="18" t="s">
        <v>37</v>
      </c>
      <c r="E52" s="18"/>
      <c r="F52" s="26">
        <v>0</v>
      </c>
      <c r="G52" s="26"/>
      <c r="H52" s="26">
        <v>17493</v>
      </c>
      <c r="I52" s="26"/>
      <c r="J52" s="26">
        <v>0</v>
      </c>
      <c r="K52" s="26"/>
      <c r="L52" s="26">
        <v>0</v>
      </c>
      <c r="M52" s="26"/>
      <c r="N52" s="26">
        <f t="shared" si="2"/>
        <v>17493</v>
      </c>
      <c r="O52" s="26"/>
      <c r="P52" s="26">
        <v>16660</v>
      </c>
      <c r="Q52" s="26"/>
      <c r="R52" s="26">
        <v>0</v>
      </c>
      <c r="S52" s="26"/>
      <c r="T52" s="26">
        <v>833</v>
      </c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  <c r="FH52" s="16"/>
      <c r="FI52" s="16"/>
      <c r="FJ52" s="16"/>
      <c r="FK52" s="16"/>
      <c r="FL52" s="16"/>
      <c r="FM52" s="16"/>
      <c r="FN52" s="16"/>
      <c r="FO52" s="16"/>
      <c r="FP52" s="16"/>
      <c r="FQ52" s="16"/>
      <c r="FR52" s="16"/>
      <c r="FS52" s="16"/>
      <c r="FT52" s="16"/>
      <c r="FU52" s="16"/>
      <c r="FV52" s="16"/>
      <c r="FW52" s="16"/>
      <c r="FX52" s="16"/>
      <c r="FY52" s="16"/>
      <c r="FZ52" s="16"/>
      <c r="GA52" s="16"/>
      <c r="GB52" s="16"/>
      <c r="GC52" s="16"/>
      <c r="GD52" s="16"/>
    </row>
    <row r="53" spans="1:186" s="15" customFormat="1" ht="13.5" x14ac:dyDescent="0.25">
      <c r="A53" s="18"/>
      <c r="B53" s="18"/>
      <c r="C53" s="18"/>
      <c r="D53" s="24" t="s">
        <v>78</v>
      </c>
      <c r="E53" s="18"/>
      <c r="F53" s="25">
        <v>67884</v>
      </c>
      <c r="G53" s="25"/>
      <c r="H53" s="25">
        <v>0</v>
      </c>
      <c r="I53" s="25"/>
      <c r="J53" s="25">
        <v>4568</v>
      </c>
      <c r="K53" s="25"/>
      <c r="L53" s="25">
        <v>0</v>
      </c>
      <c r="M53" s="25"/>
      <c r="N53" s="26">
        <f t="shared" si="2"/>
        <v>72452</v>
      </c>
      <c r="O53" s="25"/>
      <c r="P53" s="25">
        <v>269</v>
      </c>
      <c r="Q53" s="25"/>
      <c r="R53" s="25">
        <v>72183</v>
      </c>
      <c r="S53" s="25"/>
      <c r="T53" s="25">
        <v>0</v>
      </c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  <c r="FZ53" s="16"/>
      <c r="GA53" s="16"/>
      <c r="GB53" s="16"/>
      <c r="GC53" s="16"/>
      <c r="GD53" s="16"/>
    </row>
    <row r="54" spans="1:186" s="15" customFormat="1" ht="13.5" x14ac:dyDescent="0.25">
      <c r="A54" s="24"/>
      <c r="B54" s="18"/>
      <c r="C54" s="18"/>
      <c r="D54" s="18" t="s">
        <v>79</v>
      </c>
      <c r="E54" s="18"/>
      <c r="F54" s="26">
        <v>0</v>
      </c>
      <c r="G54" s="26"/>
      <c r="H54" s="26">
        <v>0</v>
      </c>
      <c r="I54" s="26"/>
      <c r="J54" s="26">
        <v>235112</v>
      </c>
      <c r="K54" s="26"/>
      <c r="L54" s="26">
        <v>0</v>
      </c>
      <c r="M54" s="26"/>
      <c r="N54" s="26">
        <f t="shared" si="2"/>
        <v>235112</v>
      </c>
      <c r="O54" s="26"/>
      <c r="P54" s="26">
        <v>177637</v>
      </c>
      <c r="Q54" s="26"/>
      <c r="R54" s="26">
        <v>45863</v>
      </c>
      <c r="S54" s="26"/>
      <c r="T54" s="26">
        <v>11612</v>
      </c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  <c r="FN54" s="16"/>
      <c r="FO54" s="16"/>
      <c r="FP54" s="16"/>
      <c r="FQ54" s="16"/>
      <c r="FR54" s="16"/>
      <c r="FS54" s="16"/>
      <c r="FT54" s="16"/>
      <c r="FU54" s="16"/>
      <c r="FV54" s="16"/>
      <c r="FW54" s="16"/>
      <c r="FX54" s="16"/>
      <c r="FY54" s="16"/>
      <c r="FZ54" s="16"/>
      <c r="GA54" s="16"/>
      <c r="GB54" s="16"/>
      <c r="GC54" s="16"/>
      <c r="GD54" s="16"/>
    </row>
    <row r="55" spans="1:186" s="15" customFormat="1" ht="13.5" x14ac:dyDescent="0.25">
      <c r="A55" s="18"/>
      <c r="B55" s="18"/>
      <c r="C55" s="18"/>
      <c r="D55" s="24" t="s">
        <v>95</v>
      </c>
      <c r="E55" s="18"/>
      <c r="F55" s="25">
        <v>0</v>
      </c>
      <c r="G55" s="25"/>
      <c r="H55" s="25">
        <v>0</v>
      </c>
      <c r="I55" s="25"/>
      <c r="J55" s="25">
        <v>0</v>
      </c>
      <c r="K55" s="25"/>
      <c r="L55" s="25">
        <v>0</v>
      </c>
      <c r="M55" s="25"/>
      <c r="N55" s="26">
        <f t="shared" si="2"/>
        <v>0</v>
      </c>
      <c r="O55" s="25"/>
      <c r="P55" s="25">
        <v>0</v>
      </c>
      <c r="Q55" s="25"/>
      <c r="R55" s="25">
        <v>0</v>
      </c>
      <c r="S55" s="25"/>
      <c r="T55" s="27">
        <v>0</v>
      </c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</row>
    <row r="56" spans="1:186" s="15" customFormat="1" ht="13.5" x14ac:dyDescent="0.25">
      <c r="A56" s="18"/>
      <c r="B56" s="18"/>
      <c r="C56" s="18"/>
      <c r="D56" s="18"/>
      <c r="E56" s="24" t="s">
        <v>43</v>
      </c>
      <c r="F56" s="28">
        <f>SUM(F49:F55)</f>
        <v>234884</v>
      </c>
      <c r="G56" s="29"/>
      <c r="H56" s="28">
        <f>SUM(H49:H55)</f>
        <v>17493</v>
      </c>
      <c r="I56" s="29"/>
      <c r="J56" s="28">
        <f>SUM(J49:J55)</f>
        <v>302971</v>
      </c>
      <c r="K56" s="29"/>
      <c r="L56" s="28">
        <f>SUM(L49:L55)</f>
        <v>33150</v>
      </c>
      <c r="M56" s="29"/>
      <c r="N56" s="28">
        <f>SUM(N49:N55)</f>
        <v>588498</v>
      </c>
      <c r="O56" s="29"/>
      <c r="P56" s="28">
        <f>SUM(P49:P55)</f>
        <v>243522</v>
      </c>
      <c r="Q56" s="29"/>
      <c r="R56" s="28">
        <f>SUM(R49:R55)</f>
        <v>332531</v>
      </c>
      <c r="S56" s="29"/>
      <c r="T56" s="28">
        <f>SUM(T49:T55)</f>
        <v>12445</v>
      </c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6"/>
      <c r="FI56" s="16"/>
      <c r="FJ56" s="16"/>
      <c r="FK56" s="16"/>
      <c r="FL56" s="16"/>
      <c r="FM56" s="16"/>
      <c r="FN56" s="16"/>
      <c r="FO56" s="16"/>
      <c r="FP56" s="16"/>
      <c r="FQ56" s="16"/>
      <c r="FR56" s="16"/>
      <c r="FS56" s="16"/>
      <c r="FT56" s="16"/>
      <c r="FU56" s="16"/>
      <c r="FV56" s="16"/>
      <c r="FW56" s="16"/>
      <c r="FX56" s="16"/>
      <c r="FY56" s="16"/>
      <c r="FZ56" s="16"/>
      <c r="GA56" s="16"/>
      <c r="GB56" s="16"/>
      <c r="GC56" s="16"/>
      <c r="GD56" s="16"/>
    </row>
    <row r="57" spans="1:186" s="15" customFormat="1" ht="13.5" x14ac:dyDescent="0.25">
      <c r="A57" s="18"/>
      <c r="B57" s="18"/>
      <c r="C57" s="18"/>
      <c r="D57" s="24"/>
      <c r="E57" s="18" t="s">
        <v>44</v>
      </c>
      <c r="F57" s="30">
        <f>+F56+F47+F38+F31+F24+F34</f>
        <v>450770</v>
      </c>
      <c r="G57" s="25"/>
      <c r="H57" s="30">
        <f>+H56+H47+H38+H31+H24+H34</f>
        <v>58299</v>
      </c>
      <c r="I57" s="25"/>
      <c r="J57" s="30">
        <f>+J56+J47+J38+J31+J24+J34</f>
        <v>1778948</v>
      </c>
      <c r="K57" s="25"/>
      <c r="L57" s="30">
        <f>+L56+L47+L38+L31+L24+L34</f>
        <v>437533</v>
      </c>
      <c r="M57" s="25"/>
      <c r="N57" s="30">
        <f>+N56+N47+N38+N31+N24+N34</f>
        <v>2725550</v>
      </c>
      <c r="O57" s="25"/>
      <c r="P57" s="30">
        <f>+P56+P47+P38+P31+P24+P34</f>
        <v>1769530</v>
      </c>
      <c r="Q57" s="25"/>
      <c r="R57" s="30">
        <f>+R56+R47+R38+R31+R24+R34</f>
        <v>941633</v>
      </c>
      <c r="S57" s="25"/>
      <c r="T57" s="30">
        <f>+T56+T47+T38+T31+T24+T34</f>
        <v>14387</v>
      </c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6"/>
      <c r="FI57" s="16"/>
      <c r="FJ57" s="16"/>
      <c r="FK57" s="16"/>
      <c r="FL57" s="16"/>
      <c r="FM57" s="16"/>
      <c r="FN57" s="16"/>
      <c r="FO57" s="16"/>
      <c r="FP57" s="16"/>
      <c r="FQ57" s="16"/>
      <c r="FR57" s="16"/>
      <c r="FS57" s="16"/>
      <c r="FT57" s="16"/>
      <c r="FU57" s="16"/>
      <c r="FV57" s="16"/>
      <c r="FW57" s="16"/>
      <c r="FX57" s="16"/>
      <c r="FY57" s="16"/>
      <c r="FZ57" s="16"/>
      <c r="GA57" s="16"/>
      <c r="GB57" s="16"/>
      <c r="GC57" s="16"/>
      <c r="GD57" s="16"/>
    </row>
    <row r="58" spans="1:186" s="15" customFormat="1" ht="13.5" x14ac:dyDescent="0.25">
      <c r="A58" s="24"/>
      <c r="B58" s="18" t="s">
        <v>19</v>
      </c>
      <c r="C58" s="18"/>
      <c r="D58" s="18"/>
      <c r="E58" s="18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</row>
    <row r="59" spans="1:186" s="15" customFormat="1" ht="13.5" x14ac:dyDescent="0.25">
      <c r="A59" s="18"/>
      <c r="B59" s="18"/>
      <c r="C59" s="18" t="s">
        <v>14</v>
      </c>
      <c r="D59" s="24"/>
      <c r="E59" s="18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</row>
    <row r="60" spans="1:186" s="15" customFormat="1" ht="13.5" x14ac:dyDescent="0.25">
      <c r="A60" s="24"/>
      <c r="B60" s="18"/>
      <c r="C60" s="18"/>
      <c r="D60" s="18" t="s">
        <v>45</v>
      </c>
      <c r="E60" s="18"/>
      <c r="F60" s="26">
        <v>0</v>
      </c>
      <c r="G60" s="26"/>
      <c r="H60" s="26">
        <v>0</v>
      </c>
      <c r="I60" s="26"/>
      <c r="J60" s="26">
        <v>18491</v>
      </c>
      <c r="K60" s="26"/>
      <c r="L60" s="26">
        <v>0</v>
      </c>
      <c r="M60" s="26"/>
      <c r="N60" s="26">
        <f>F60+H60+J60+L60</f>
        <v>18491</v>
      </c>
      <c r="O60" s="26"/>
      <c r="P60" s="26">
        <v>17616</v>
      </c>
      <c r="Q60" s="26"/>
      <c r="R60" s="26">
        <v>875</v>
      </c>
      <c r="S60" s="26"/>
      <c r="T60" s="26">
        <v>0</v>
      </c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  <c r="FN60" s="16"/>
      <c r="FO60" s="16"/>
      <c r="FP60" s="16"/>
      <c r="FQ60" s="16"/>
      <c r="FR60" s="16"/>
      <c r="FS60" s="16"/>
      <c r="FT60" s="16"/>
      <c r="FU60" s="16"/>
      <c r="FV60" s="16"/>
      <c r="FW60" s="16"/>
      <c r="FX60" s="16"/>
      <c r="FY60" s="16"/>
      <c r="FZ60" s="16"/>
      <c r="GA60" s="16"/>
      <c r="GB60" s="16"/>
      <c r="GC60" s="16"/>
      <c r="GD60" s="16"/>
    </row>
    <row r="61" spans="1:186" s="15" customFormat="1" ht="13.5" x14ac:dyDescent="0.25">
      <c r="A61" s="18"/>
      <c r="B61" s="18"/>
      <c r="C61" s="18"/>
      <c r="D61" s="24"/>
      <c r="E61" s="18" t="s">
        <v>36</v>
      </c>
      <c r="F61" s="30">
        <f>SUM(F60:F60)</f>
        <v>0</v>
      </c>
      <c r="G61" s="25"/>
      <c r="H61" s="30">
        <f>SUM(H60:H60)</f>
        <v>0</v>
      </c>
      <c r="I61" s="25"/>
      <c r="J61" s="30">
        <f>SUM(J60:J60)</f>
        <v>18491</v>
      </c>
      <c r="K61" s="25"/>
      <c r="L61" s="30">
        <f>SUM(L60:L60)</f>
        <v>0</v>
      </c>
      <c r="M61" s="25"/>
      <c r="N61" s="30">
        <f>SUM(F61:L61)</f>
        <v>18491</v>
      </c>
      <c r="O61" s="25"/>
      <c r="P61" s="30">
        <f>SUM(P60:P60)</f>
        <v>17616</v>
      </c>
      <c r="Q61" s="25"/>
      <c r="R61" s="30">
        <f>SUM(R60:R60)</f>
        <v>875</v>
      </c>
      <c r="S61" s="25"/>
      <c r="T61" s="30">
        <f>SUM(T60:T60)</f>
        <v>0</v>
      </c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16"/>
      <c r="DZ61" s="16"/>
      <c r="EA61" s="16"/>
      <c r="EB61" s="16"/>
      <c r="EC61" s="16"/>
      <c r="ED61" s="16"/>
      <c r="EE61" s="16"/>
      <c r="EF61" s="16"/>
      <c r="EG61" s="16"/>
      <c r="EH61" s="16"/>
      <c r="EI61" s="16"/>
      <c r="EJ61" s="16"/>
      <c r="EK61" s="16"/>
      <c r="EL61" s="16"/>
      <c r="EM61" s="16"/>
      <c r="EN61" s="16"/>
      <c r="EO61" s="16"/>
      <c r="EP61" s="16"/>
      <c r="EQ61" s="16"/>
      <c r="ER61" s="16"/>
      <c r="ES61" s="16"/>
      <c r="ET61" s="16"/>
      <c r="EU61" s="16"/>
      <c r="EV61" s="16"/>
      <c r="EW61" s="16"/>
      <c r="EX61" s="16"/>
      <c r="EY61" s="16"/>
      <c r="EZ61" s="16"/>
      <c r="FA61" s="16"/>
      <c r="FB61" s="16"/>
      <c r="FC61" s="16"/>
      <c r="FD61" s="16"/>
      <c r="FE61" s="16"/>
      <c r="FF61" s="16"/>
      <c r="FG61" s="16"/>
      <c r="FH61" s="16"/>
      <c r="FI61" s="16"/>
      <c r="FJ61" s="16"/>
      <c r="FK61" s="16"/>
      <c r="FL61" s="16"/>
      <c r="FM61" s="16"/>
      <c r="FN61" s="16"/>
      <c r="FO61" s="16"/>
      <c r="FP61" s="16"/>
      <c r="FQ61" s="16"/>
      <c r="FR61" s="16"/>
      <c r="FS61" s="16"/>
      <c r="FT61" s="16"/>
      <c r="FU61" s="16"/>
      <c r="FV61" s="16"/>
      <c r="FW61" s="16"/>
      <c r="FX61" s="16"/>
      <c r="FY61" s="16"/>
      <c r="FZ61" s="16"/>
      <c r="GA61" s="16"/>
      <c r="GB61" s="16"/>
      <c r="GC61" s="16"/>
      <c r="GD61" s="16"/>
    </row>
    <row r="62" spans="1:186" s="15" customFormat="1" ht="13.5" x14ac:dyDescent="0.25">
      <c r="A62" s="24"/>
      <c r="B62" s="18"/>
      <c r="C62" s="18" t="s">
        <v>15</v>
      </c>
      <c r="D62" s="18"/>
      <c r="E62" s="18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6"/>
      <c r="EG62" s="16"/>
      <c r="EH62" s="16"/>
      <c r="EI62" s="16"/>
      <c r="EJ62" s="16"/>
      <c r="EK62" s="16"/>
      <c r="EL62" s="16"/>
      <c r="EM62" s="16"/>
      <c r="EN62" s="16"/>
      <c r="EO62" s="16"/>
      <c r="EP62" s="16"/>
      <c r="EQ62" s="16"/>
      <c r="ER62" s="16"/>
      <c r="ES62" s="16"/>
      <c r="ET62" s="16"/>
      <c r="EU62" s="16"/>
      <c r="EV62" s="16"/>
      <c r="EW62" s="16"/>
      <c r="EX62" s="16"/>
      <c r="EY62" s="16"/>
      <c r="EZ62" s="16"/>
      <c r="FA62" s="16"/>
      <c r="FB62" s="16"/>
      <c r="FC62" s="16"/>
      <c r="FD62" s="16"/>
      <c r="FE62" s="16"/>
      <c r="FF62" s="16"/>
      <c r="FG62" s="16"/>
      <c r="FH62" s="16"/>
      <c r="FI62" s="16"/>
      <c r="FJ62" s="16"/>
      <c r="FK62" s="16"/>
      <c r="FL62" s="16"/>
      <c r="FM62" s="16"/>
      <c r="FN62" s="16"/>
      <c r="FO62" s="16"/>
      <c r="FP62" s="16"/>
      <c r="FQ62" s="16"/>
      <c r="FR62" s="16"/>
      <c r="FS62" s="16"/>
      <c r="FT62" s="16"/>
      <c r="FU62" s="16"/>
      <c r="FV62" s="16"/>
      <c r="FW62" s="16"/>
      <c r="FX62" s="16"/>
      <c r="FY62" s="16"/>
      <c r="FZ62" s="16"/>
      <c r="GA62" s="16"/>
      <c r="GB62" s="16"/>
      <c r="GC62" s="16"/>
      <c r="GD62" s="16"/>
    </row>
    <row r="63" spans="1:186" s="15" customFormat="1" ht="13.5" x14ac:dyDescent="0.25">
      <c r="A63" s="24"/>
      <c r="B63" s="18"/>
      <c r="C63" s="18"/>
      <c r="D63" s="18" t="s">
        <v>91</v>
      </c>
      <c r="E63" s="18"/>
      <c r="F63" s="26">
        <v>0</v>
      </c>
      <c r="G63" s="26"/>
      <c r="H63" s="26">
        <v>0</v>
      </c>
      <c r="I63" s="26"/>
      <c r="J63" s="26">
        <v>0</v>
      </c>
      <c r="K63" s="26"/>
      <c r="L63" s="26">
        <v>0</v>
      </c>
      <c r="M63" s="26"/>
      <c r="N63" s="26">
        <f>F63+H63+J63+L63</f>
        <v>0</v>
      </c>
      <c r="O63" s="26"/>
      <c r="P63" s="26">
        <v>0</v>
      </c>
      <c r="Q63" s="26"/>
      <c r="R63" s="26">
        <v>0</v>
      </c>
      <c r="S63" s="26"/>
      <c r="T63" s="26">
        <v>0</v>
      </c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</row>
    <row r="64" spans="1:186" s="15" customFormat="1" ht="13.5" x14ac:dyDescent="0.25">
      <c r="A64" s="18"/>
      <c r="B64" s="18"/>
      <c r="C64" s="18"/>
      <c r="D64" s="24" t="s">
        <v>103</v>
      </c>
      <c r="E64" s="18"/>
      <c r="F64" s="25">
        <v>0</v>
      </c>
      <c r="G64" s="25"/>
      <c r="H64" s="25"/>
      <c r="I64" s="25"/>
      <c r="J64" s="25">
        <v>7680</v>
      </c>
      <c r="K64" s="25"/>
      <c r="L64" s="25">
        <v>0</v>
      </c>
      <c r="M64" s="25"/>
      <c r="N64" s="26">
        <f>F64+H64+J64+L64</f>
        <v>7680</v>
      </c>
      <c r="O64" s="25"/>
      <c r="P64" s="25">
        <v>0</v>
      </c>
      <c r="Q64" s="25"/>
      <c r="R64" s="25">
        <v>7680</v>
      </c>
      <c r="S64" s="25"/>
      <c r="T64" s="25">
        <v>0</v>
      </c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16"/>
    </row>
    <row r="65" spans="1:186" s="15" customFormat="1" ht="13.5" x14ac:dyDescent="0.25">
      <c r="A65" s="18"/>
      <c r="B65" s="18"/>
      <c r="C65" s="18"/>
      <c r="D65" s="18"/>
      <c r="E65" s="24" t="s">
        <v>46</v>
      </c>
      <c r="F65" s="28">
        <f>SUM(F63:F64)</f>
        <v>0</v>
      </c>
      <c r="G65" s="29"/>
      <c r="H65" s="28">
        <f>SUM(H63:H64)</f>
        <v>0</v>
      </c>
      <c r="I65" s="29"/>
      <c r="J65" s="28">
        <f>SUM(J63:J64)</f>
        <v>7680</v>
      </c>
      <c r="K65" s="29"/>
      <c r="L65" s="28">
        <f>SUM(L63:L64)</f>
        <v>0</v>
      </c>
      <c r="M65" s="29"/>
      <c r="N65" s="28">
        <f>SUM(N63:N64)</f>
        <v>7680</v>
      </c>
      <c r="O65" s="29"/>
      <c r="P65" s="28">
        <f>SUM(P63:P64)</f>
        <v>0</v>
      </c>
      <c r="Q65" s="29"/>
      <c r="R65" s="28">
        <f>SUM(R63:R64)</f>
        <v>7680</v>
      </c>
      <c r="S65" s="29"/>
      <c r="T65" s="28">
        <f>SUM(T63:T64)</f>
        <v>0</v>
      </c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</row>
    <row r="66" spans="1:186" s="15" customFormat="1" ht="13.5" x14ac:dyDescent="0.25">
      <c r="A66" s="18"/>
      <c r="B66" s="18"/>
      <c r="C66" s="18" t="s">
        <v>20</v>
      </c>
      <c r="D66" s="24"/>
      <c r="E66" s="18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</row>
    <row r="67" spans="1:186" s="15" customFormat="1" ht="13.5" x14ac:dyDescent="0.25">
      <c r="A67" s="24"/>
      <c r="B67" s="18"/>
      <c r="C67" s="18"/>
      <c r="D67" s="18" t="s">
        <v>93</v>
      </c>
      <c r="E67" s="18"/>
      <c r="F67" s="26">
        <v>0</v>
      </c>
      <c r="G67" s="26"/>
      <c r="H67" s="26">
        <v>489687</v>
      </c>
      <c r="I67" s="26"/>
      <c r="J67" s="26">
        <v>59932</v>
      </c>
      <c r="K67" s="26"/>
      <c r="L67" s="26">
        <v>0</v>
      </c>
      <c r="M67" s="26"/>
      <c r="N67" s="26">
        <f>F67+H67+J67+L67</f>
        <v>549619</v>
      </c>
      <c r="O67" s="26"/>
      <c r="P67" s="26">
        <v>303832</v>
      </c>
      <c r="Q67" s="26"/>
      <c r="R67" s="26">
        <v>169185</v>
      </c>
      <c r="S67" s="26"/>
      <c r="T67" s="26">
        <v>76602</v>
      </c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16"/>
    </row>
    <row r="68" spans="1:186" s="15" customFormat="1" ht="13.5" x14ac:dyDescent="0.25">
      <c r="A68" s="18"/>
      <c r="B68" s="18"/>
      <c r="C68" s="18"/>
      <c r="D68" s="24"/>
      <c r="E68" s="18" t="s">
        <v>80</v>
      </c>
      <c r="F68" s="30">
        <f>SUM(F67:F67)</f>
        <v>0</v>
      </c>
      <c r="G68" s="25"/>
      <c r="H68" s="30">
        <f>SUM(H67:H67)</f>
        <v>489687</v>
      </c>
      <c r="I68" s="25"/>
      <c r="J68" s="30">
        <f>SUM(J67:J67)</f>
        <v>59932</v>
      </c>
      <c r="K68" s="25"/>
      <c r="L68" s="30">
        <f>SUM(L67:L67)</f>
        <v>0</v>
      </c>
      <c r="M68" s="25"/>
      <c r="N68" s="30">
        <f>SUM(F68:L68)</f>
        <v>549619</v>
      </c>
      <c r="O68" s="25"/>
      <c r="P68" s="30">
        <f>SUM(P67:P67)</f>
        <v>303832</v>
      </c>
      <c r="Q68" s="25"/>
      <c r="R68" s="30">
        <f>SUM(R67:R67)</f>
        <v>169185</v>
      </c>
      <c r="S68" s="25"/>
      <c r="T68" s="30">
        <f>SUM(T67:T67)</f>
        <v>76602</v>
      </c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16"/>
      <c r="DZ68" s="16"/>
      <c r="EA68" s="16"/>
      <c r="EB68" s="16"/>
      <c r="EC68" s="16"/>
      <c r="ED68" s="16"/>
      <c r="EE68" s="16"/>
      <c r="EF68" s="16"/>
      <c r="EG68" s="16"/>
      <c r="EH68" s="16"/>
      <c r="EI68" s="16"/>
      <c r="EJ68" s="16"/>
      <c r="EK68" s="16"/>
      <c r="EL68" s="16"/>
      <c r="EM68" s="16"/>
      <c r="EN68" s="16"/>
      <c r="EO68" s="16"/>
      <c r="EP68" s="16"/>
      <c r="EQ68" s="16"/>
      <c r="ER68" s="16"/>
      <c r="ES68" s="16"/>
      <c r="ET68" s="16"/>
      <c r="EU68" s="16"/>
      <c r="EV68" s="16"/>
      <c r="EW68" s="16"/>
      <c r="EX68" s="16"/>
      <c r="EY68" s="16"/>
      <c r="EZ68" s="16"/>
      <c r="FA68" s="16"/>
      <c r="FB68" s="16"/>
      <c r="FC68" s="16"/>
      <c r="FD68" s="16"/>
      <c r="FE68" s="16"/>
      <c r="FF68" s="16"/>
      <c r="FG68" s="16"/>
      <c r="FH68" s="16"/>
      <c r="FI68" s="16"/>
      <c r="FJ68" s="16"/>
      <c r="FK68" s="16"/>
      <c r="FL68" s="16"/>
      <c r="FM68" s="16"/>
      <c r="FN68" s="16"/>
      <c r="FO68" s="16"/>
      <c r="FP68" s="16"/>
      <c r="FQ68" s="16"/>
      <c r="FR68" s="16"/>
      <c r="FS68" s="16"/>
      <c r="FT68" s="16"/>
      <c r="FU68" s="16"/>
      <c r="FV68" s="16"/>
      <c r="FW68" s="16"/>
      <c r="FX68" s="16"/>
      <c r="FY68" s="16"/>
      <c r="FZ68" s="16"/>
      <c r="GA68" s="16"/>
      <c r="GB68" s="16"/>
      <c r="GC68" s="16"/>
      <c r="GD68" s="16"/>
    </row>
    <row r="69" spans="1:186" s="15" customFormat="1" ht="13.5" x14ac:dyDescent="0.25">
      <c r="A69" s="18"/>
      <c r="B69" s="18"/>
      <c r="C69" s="18"/>
      <c r="D69" s="18"/>
      <c r="E69" s="24" t="s">
        <v>81</v>
      </c>
      <c r="F69" s="28">
        <f>+F68+F61+F65</f>
        <v>0</v>
      </c>
      <c r="G69" s="29"/>
      <c r="H69" s="28">
        <f>+H68+H61+H65</f>
        <v>489687</v>
      </c>
      <c r="I69" s="29"/>
      <c r="J69" s="28">
        <f>+J68+J61+J65</f>
        <v>86103</v>
      </c>
      <c r="K69" s="29"/>
      <c r="L69" s="28">
        <f>+L68+L61+L65</f>
        <v>0</v>
      </c>
      <c r="M69" s="29"/>
      <c r="N69" s="28">
        <f>+N68+N61+N65</f>
        <v>575790</v>
      </c>
      <c r="O69" s="29"/>
      <c r="P69" s="28">
        <f>+P68+P61+P65</f>
        <v>321448</v>
      </c>
      <c r="Q69" s="29"/>
      <c r="R69" s="28">
        <f>+R68+R61+R65</f>
        <v>177740</v>
      </c>
      <c r="S69" s="29"/>
      <c r="T69" s="28">
        <f>+T68+T61+T65</f>
        <v>76602</v>
      </c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6"/>
      <c r="EP69" s="16"/>
      <c r="EQ69" s="16"/>
      <c r="ER69" s="16"/>
      <c r="ES69" s="16"/>
      <c r="ET69" s="16"/>
      <c r="EU69" s="16"/>
      <c r="EV69" s="16"/>
      <c r="EW69" s="16"/>
      <c r="EX69" s="16"/>
      <c r="EY69" s="16"/>
      <c r="EZ69" s="16"/>
      <c r="FA69" s="16"/>
      <c r="FB69" s="16"/>
      <c r="FC69" s="16"/>
      <c r="FD69" s="16"/>
      <c r="FE69" s="16"/>
      <c r="FF69" s="16"/>
      <c r="FG69" s="16"/>
      <c r="FH69" s="16"/>
      <c r="FI69" s="16"/>
      <c r="FJ69" s="16"/>
      <c r="FK69" s="16"/>
      <c r="FL69" s="16"/>
      <c r="FM69" s="16"/>
      <c r="FN69" s="16"/>
      <c r="FO69" s="16"/>
      <c r="FP69" s="16"/>
      <c r="FQ69" s="16"/>
      <c r="FR69" s="16"/>
      <c r="FS69" s="16"/>
      <c r="FT69" s="16"/>
      <c r="FU69" s="16"/>
      <c r="FV69" s="16"/>
      <c r="FW69" s="16"/>
      <c r="FX69" s="16"/>
      <c r="FY69" s="16"/>
      <c r="FZ69" s="16"/>
      <c r="GA69" s="16"/>
      <c r="GB69" s="16"/>
      <c r="GC69" s="16"/>
      <c r="GD69" s="16"/>
    </row>
    <row r="70" spans="1:186" s="15" customFormat="1" ht="13.5" x14ac:dyDescent="0.25">
      <c r="A70" s="18"/>
      <c r="B70" s="18" t="s">
        <v>21</v>
      </c>
      <c r="C70" s="18"/>
      <c r="D70" s="24"/>
      <c r="E70" s="18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16"/>
      <c r="EP70" s="16"/>
      <c r="EQ70" s="16"/>
      <c r="ER70" s="16"/>
      <c r="ES70" s="16"/>
      <c r="ET70" s="16"/>
      <c r="EU70" s="16"/>
      <c r="EV70" s="16"/>
      <c r="EW70" s="16"/>
      <c r="EX70" s="16"/>
      <c r="EY70" s="16"/>
      <c r="EZ70" s="16"/>
      <c r="FA70" s="16"/>
      <c r="FB70" s="16"/>
      <c r="FC70" s="16"/>
      <c r="FD70" s="16"/>
      <c r="FE70" s="16"/>
      <c r="FF70" s="16"/>
      <c r="FG70" s="16"/>
      <c r="FH70" s="16"/>
      <c r="FI70" s="16"/>
      <c r="FJ70" s="16"/>
      <c r="FK70" s="16"/>
      <c r="FL70" s="16"/>
      <c r="FM70" s="16"/>
      <c r="FN70" s="16"/>
      <c r="FO70" s="16"/>
      <c r="FP70" s="16"/>
      <c r="FQ70" s="16"/>
      <c r="FR70" s="16"/>
      <c r="FS70" s="16"/>
      <c r="FT70" s="16"/>
      <c r="FU70" s="16"/>
      <c r="FV70" s="16"/>
      <c r="FW70" s="16"/>
      <c r="FX70" s="16"/>
      <c r="FY70" s="16"/>
      <c r="FZ70" s="16"/>
      <c r="GA70" s="16"/>
      <c r="GB70" s="16"/>
      <c r="GC70" s="16"/>
      <c r="GD70" s="16"/>
    </row>
    <row r="71" spans="1:186" s="15" customFormat="1" ht="13.5" x14ac:dyDescent="0.25">
      <c r="A71" s="24"/>
      <c r="B71" s="18"/>
      <c r="C71" s="18" t="s">
        <v>70</v>
      </c>
      <c r="D71" s="18"/>
      <c r="E71" s="18"/>
      <c r="F71" s="26">
        <v>5735</v>
      </c>
      <c r="G71" s="26"/>
      <c r="H71" s="26">
        <v>1465</v>
      </c>
      <c r="I71" s="26"/>
      <c r="J71" s="26">
        <v>0</v>
      </c>
      <c r="K71" s="26"/>
      <c r="L71" s="26">
        <v>0</v>
      </c>
      <c r="M71" s="26"/>
      <c r="N71" s="26">
        <f t="shared" ref="N71:N76" si="3">F71+H71+J71+L71</f>
        <v>7200</v>
      </c>
      <c r="O71" s="26"/>
      <c r="P71" s="26">
        <v>7200</v>
      </c>
      <c r="Q71" s="26"/>
      <c r="R71" s="26">
        <v>0</v>
      </c>
      <c r="S71" s="26"/>
      <c r="T71" s="26">
        <v>0</v>
      </c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N71" s="16"/>
      <c r="EO71" s="16"/>
      <c r="EP71" s="16"/>
      <c r="EQ71" s="16"/>
      <c r="ER71" s="16"/>
      <c r="ES71" s="16"/>
      <c r="ET71" s="16"/>
      <c r="EU71" s="16"/>
      <c r="EV71" s="16"/>
      <c r="EW71" s="16"/>
      <c r="EX71" s="16"/>
      <c r="EY71" s="16"/>
      <c r="EZ71" s="16"/>
      <c r="FA71" s="16"/>
      <c r="FB71" s="16"/>
      <c r="FC71" s="16"/>
      <c r="FD71" s="16"/>
      <c r="FE71" s="16"/>
      <c r="FF71" s="16"/>
      <c r="FG71" s="16"/>
      <c r="FH71" s="16"/>
      <c r="FI71" s="16"/>
      <c r="FJ71" s="16"/>
      <c r="FK71" s="16"/>
      <c r="FL71" s="16"/>
      <c r="FM71" s="16"/>
      <c r="FN71" s="16"/>
      <c r="FO71" s="16"/>
      <c r="FP71" s="16"/>
      <c r="FQ71" s="16"/>
      <c r="FR71" s="16"/>
      <c r="FS71" s="16"/>
      <c r="FT71" s="16"/>
      <c r="FU71" s="16"/>
      <c r="FV71" s="16"/>
      <c r="FW71" s="16"/>
      <c r="FX71" s="16"/>
      <c r="FY71" s="16"/>
      <c r="FZ71" s="16"/>
      <c r="GA71" s="16"/>
      <c r="GB71" s="16"/>
      <c r="GC71" s="16"/>
      <c r="GD71" s="16"/>
    </row>
    <row r="72" spans="1:186" s="15" customFormat="1" ht="13.5" x14ac:dyDescent="0.25">
      <c r="A72" s="18"/>
      <c r="B72" s="18"/>
      <c r="C72" s="18" t="s">
        <v>72</v>
      </c>
      <c r="D72" s="24"/>
      <c r="E72" s="18"/>
      <c r="F72" s="25">
        <v>12449</v>
      </c>
      <c r="G72" s="25"/>
      <c r="H72" s="25">
        <v>0</v>
      </c>
      <c r="I72" s="25"/>
      <c r="J72" s="25">
        <v>9218</v>
      </c>
      <c r="K72" s="25"/>
      <c r="L72" s="25">
        <v>0</v>
      </c>
      <c r="M72" s="25"/>
      <c r="N72" s="26">
        <f t="shared" si="3"/>
        <v>21667</v>
      </c>
      <c r="O72" s="25"/>
      <c r="P72" s="25">
        <v>3405</v>
      </c>
      <c r="Q72" s="25"/>
      <c r="R72" s="25">
        <v>18262</v>
      </c>
      <c r="S72" s="25"/>
      <c r="T72" s="25">
        <v>0</v>
      </c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6"/>
      <c r="EG72" s="16"/>
      <c r="EH72" s="16"/>
      <c r="EI72" s="16"/>
      <c r="EJ72" s="16"/>
      <c r="EK72" s="16"/>
      <c r="EL72" s="16"/>
      <c r="EM72" s="16"/>
      <c r="EN72" s="16"/>
      <c r="EO72" s="16"/>
      <c r="EP72" s="16"/>
      <c r="EQ72" s="16"/>
      <c r="ER72" s="16"/>
      <c r="ES72" s="16"/>
      <c r="ET72" s="16"/>
      <c r="EU72" s="16"/>
      <c r="EV72" s="16"/>
      <c r="EW72" s="16"/>
      <c r="EX72" s="16"/>
      <c r="EY72" s="16"/>
      <c r="EZ72" s="16"/>
      <c r="FA72" s="16"/>
      <c r="FB72" s="16"/>
      <c r="FC72" s="16"/>
      <c r="FD72" s="16"/>
      <c r="FE72" s="16"/>
      <c r="FF72" s="16"/>
      <c r="FG72" s="16"/>
      <c r="FH72" s="16"/>
      <c r="FI72" s="16"/>
      <c r="FJ72" s="16"/>
      <c r="FK72" s="16"/>
      <c r="FL72" s="16"/>
      <c r="FM72" s="16"/>
      <c r="FN72" s="16"/>
      <c r="FO72" s="16"/>
      <c r="FP72" s="16"/>
      <c r="FQ72" s="16"/>
      <c r="FR72" s="16"/>
      <c r="FS72" s="16"/>
      <c r="FT72" s="16"/>
      <c r="FU72" s="16"/>
      <c r="FV72" s="16"/>
      <c r="FW72" s="16"/>
      <c r="FX72" s="16"/>
      <c r="FY72" s="16"/>
      <c r="FZ72" s="16"/>
      <c r="GA72" s="16"/>
      <c r="GB72" s="16"/>
      <c r="GC72" s="16"/>
      <c r="GD72" s="16"/>
    </row>
    <row r="73" spans="1:186" s="15" customFormat="1" ht="13.5" x14ac:dyDescent="0.25">
      <c r="A73" s="24"/>
      <c r="B73" s="18"/>
      <c r="C73" s="18" t="s">
        <v>47</v>
      </c>
      <c r="D73" s="18"/>
      <c r="E73" s="18"/>
      <c r="F73" s="26">
        <v>0</v>
      </c>
      <c r="G73" s="26"/>
      <c r="H73" s="26">
        <v>0</v>
      </c>
      <c r="I73" s="26"/>
      <c r="J73" s="26">
        <v>2071</v>
      </c>
      <c r="K73" s="26"/>
      <c r="L73" s="26">
        <v>7222</v>
      </c>
      <c r="M73" s="26"/>
      <c r="N73" s="26">
        <f t="shared" si="3"/>
        <v>9293</v>
      </c>
      <c r="O73" s="26"/>
      <c r="P73" s="26">
        <v>1508</v>
      </c>
      <c r="Q73" s="26"/>
      <c r="R73" s="26">
        <v>7785</v>
      </c>
      <c r="S73" s="26"/>
      <c r="T73" s="26">
        <v>0</v>
      </c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6"/>
      <c r="DY73" s="16"/>
      <c r="DZ73" s="16"/>
      <c r="EA73" s="16"/>
      <c r="EB73" s="16"/>
      <c r="EC73" s="16"/>
      <c r="ED73" s="16"/>
      <c r="EE73" s="16"/>
      <c r="EF73" s="16"/>
      <c r="EG73" s="16"/>
      <c r="EH73" s="16"/>
      <c r="EI73" s="16"/>
      <c r="EJ73" s="16"/>
      <c r="EK73" s="16"/>
      <c r="EL73" s="16"/>
      <c r="EM73" s="16"/>
      <c r="EN73" s="16"/>
      <c r="EO73" s="16"/>
      <c r="EP73" s="16"/>
      <c r="EQ73" s="16"/>
      <c r="ER73" s="16"/>
      <c r="ES73" s="16"/>
      <c r="ET73" s="16"/>
      <c r="EU73" s="16"/>
      <c r="EV73" s="16"/>
      <c r="EW73" s="16"/>
      <c r="EX73" s="16"/>
      <c r="EY73" s="16"/>
      <c r="EZ73" s="16"/>
      <c r="FA73" s="16"/>
      <c r="FB73" s="16"/>
      <c r="FC73" s="16"/>
      <c r="FD73" s="16"/>
      <c r="FE73" s="16"/>
      <c r="FF73" s="16"/>
      <c r="FG73" s="16"/>
      <c r="FH73" s="16"/>
      <c r="FI73" s="16"/>
      <c r="FJ73" s="16"/>
      <c r="FK73" s="16"/>
      <c r="FL73" s="16"/>
      <c r="FM73" s="16"/>
      <c r="FN73" s="16"/>
      <c r="FO73" s="16"/>
      <c r="FP73" s="16"/>
      <c r="FQ73" s="16"/>
      <c r="FR73" s="16"/>
      <c r="FS73" s="16"/>
      <c r="FT73" s="16"/>
      <c r="FU73" s="16"/>
      <c r="FV73" s="16"/>
      <c r="FW73" s="16"/>
      <c r="FX73" s="16"/>
      <c r="FY73" s="16"/>
      <c r="FZ73" s="16"/>
      <c r="GA73" s="16"/>
      <c r="GB73" s="16"/>
      <c r="GC73" s="16"/>
      <c r="GD73" s="16"/>
    </row>
    <row r="74" spans="1:186" s="15" customFormat="1" ht="13.5" x14ac:dyDescent="0.25">
      <c r="A74" s="18"/>
      <c r="B74" s="18"/>
      <c r="C74" s="18" t="s">
        <v>75</v>
      </c>
      <c r="D74" s="24"/>
      <c r="E74" s="18"/>
      <c r="F74" s="25">
        <v>0</v>
      </c>
      <c r="G74" s="25"/>
      <c r="H74" s="25">
        <v>0</v>
      </c>
      <c r="I74" s="25"/>
      <c r="J74" s="25">
        <v>3026</v>
      </c>
      <c r="K74" s="25"/>
      <c r="L74" s="25">
        <v>0</v>
      </c>
      <c r="M74" s="25"/>
      <c r="N74" s="26">
        <f t="shared" si="3"/>
        <v>3026</v>
      </c>
      <c r="O74" s="25"/>
      <c r="P74" s="25">
        <v>0</v>
      </c>
      <c r="Q74" s="25"/>
      <c r="R74" s="25">
        <v>3026</v>
      </c>
      <c r="S74" s="25"/>
      <c r="T74" s="25">
        <v>0</v>
      </c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/>
      <c r="DO74" s="16"/>
      <c r="DP74" s="16"/>
      <c r="DQ74" s="16"/>
      <c r="DR74" s="16"/>
      <c r="DS74" s="16"/>
      <c r="DT74" s="16"/>
      <c r="DU74" s="16"/>
      <c r="DV74" s="16"/>
      <c r="DW74" s="16"/>
      <c r="DX74" s="16"/>
      <c r="DY74" s="16"/>
      <c r="DZ74" s="16"/>
      <c r="EA74" s="16"/>
      <c r="EB74" s="16"/>
      <c r="EC74" s="16"/>
      <c r="ED74" s="16"/>
      <c r="EE74" s="16"/>
      <c r="EF74" s="16"/>
      <c r="EG74" s="16"/>
      <c r="EH74" s="16"/>
      <c r="EI74" s="16"/>
      <c r="EJ74" s="16"/>
      <c r="EK74" s="16"/>
      <c r="EL74" s="16"/>
      <c r="EM74" s="16"/>
      <c r="EN74" s="16"/>
      <c r="EO74" s="16"/>
      <c r="EP74" s="16"/>
      <c r="EQ74" s="16"/>
      <c r="ER74" s="16"/>
      <c r="ES74" s="16"/>
      <c r="ET74" s="16"/>
      <c r="EU74" s="16"/>
      <c r="EV74" s="16"/>
      <c r="EW74" s="16"/>
      <c r="EX74" s="16"/>
      <c r="EY74" s="16"/>
      <c r="EZ74" s="16"/>
      <c r="FA74" s="16"/>
      <c r="FB74" s="16"/>
      <c r="FC74" s="16"/>
      <c r="FD74" s="16"/>
      <c r="FE74" s="16"/>
      <c r="FF74" s="16"/>
      <c r="FG74" s="16"/>
      <c r="FH74" s="16"/>
      <c r="FI74" s="16"/>
      <c r="FJ74" s="16"/>
      <c r="FK74" s="16"/>
      <c r="FL74" s="16"/>
      <c r="FM74" s="16"/>
      <c r="FN74" s="16"/>
      <c r="FO74" s="16"/>
      <c r="FP74" s="16"/>
      <c r="FQ74" s="16"/>
      <c r="FR74" s="16"/>
      <c r="FS74" s="16"/>
      <c r="FT74" s="16"/>
      <c r="FU74" s="16"/>
      <c r="FV74" s="16"/>
      <c r="FW74" s="16"/>
      <c r="FX74" s="16"/>
      <c r="FY74" s="16"/>
      <c r="FZ74" s="16"/>
      <c r="GA74" s="16"/>
      <c r="GB74" s="16"/>
      <c r="GC74" s="16"/>
      <c r="GD74" s="16"/>
    </row>
    <row r="75" spans="1:186" s="15" customFormat="1" ht="13.5" x14ac:dyDescent="0.25">
      <c r="A75" s="24"/>
      <c r="B75" s="18"/>
      <c r="C75" s="18" t="s">
        <v>69</v>
      </c>
      <c r="D75" s="18"/>
      <c r="E75" s="18"/>
      <c r="F75" s="26">
        <v>0</v>
      </c>
      <c r="G75" s="26"/>
      <c r="H75" s="26">
        <v>0</v>
      </c>
      <c r="I75" s="26"/>
      <c r="J75" s="26">
        <v>122</v>
      </c>
      <c r="K75" s="26"/>
      <c r="L75" s="26">
        <v>0</v>
      </c>
      <c r="M75" s="26"/>
      <c r="N75" s="26">
        <f t="shared" si="3"/>
        <v>122</v>
      </c>
      <c r="O75" s="26"/>
      <c r="P75" s="26">
        <v>0</v>
      </c>
      <c r="Q75" s="26">
        <v>161610</v>
      </c>
      <c r="R75" s="26">
        <v>122</v>
      </c>
      <c r="S75" s="26"/>
      <c r="T75" s="26">
        <v>0</v>
      </c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  <c r="DN75" s="16"/>
      <c r="DO75" s="16"/>
      <c r="DP75" s="16"/>
      <c r="DQ75" s="16"/>
      <c r="DR75" s="16"/>
      <c r="DS75" s="16"/>
      <c r="DT75" s="16"/>
      <c r="DU75" s="16"/>
      <c r="DV75" s="16"/>
      <c r="DW75" s="16"/>
      <c r="DX75" s="16"/>
      <c r="DY75" s="16"/>
      <c r="DZ75" s="16"/>
      <c r="EA75" s="16"/>
      <c r="EB75" s="16"/>
      <c r="EC75" s="16"/>
      <c r="ED75" s="16"/>
      <c r="EE75" s="16"/>
      <c r="EF75" s="16"/>
      <c r="EG75" s="16"/>
      <c r="EH75" s="16"/>
      <c r="EI75" s="16"/>
      <c r="EJ75" s="16"/>
      <c r="EK75" s="16"/>
      <c r="EL75" s="16"/>
      <c r="EM75" s="16"/>
      <c r="EN75" s="16"/>
      <c r="EO75" s="16"/>
      <c r="EP75" s="16"/>
      <c r="EQ75" s="16"/>
      <c r="ER75" s="16"/>
      <c r="ES75" s="16"/>
      <c r="ET75" s="16"/>
      <c r="EU75" s="16"/>
      <c r="EV75" s="16"/>
      <c r="EW75" s="16"/>
      <c r="EX75" s="16"/>
      <c r="EY75" s="16"/>
      <c r="EZ75" s="16"/>
      <c r="FA75" s="16"/>
      <c r="FB75" s="16"/>
      <c r="FC75" s="16"/>
      <c r="FD75" s="16"/>
      <c r="FE75" s="16"/>
      <c r="FF75" s="16"/>
      <c r="FG75" s="16"/>
      <c r="FH75" s="16"/>
      <c r="FI75" s="16"/>
      <c r="FJ75" s="16"/>
      <c r="FK75" s="16"/>
      <c r="FL75" s="16"/>
      <c r="FM75" s="16"/>
      <c r="FN75" s="16"/>
      <c r="FO75" s="16"/>
      <c r="FP75" s="16"/>
      <c r="FQ75" s="16"/>
      <c r="FR75" s="16"/>
      <c r="FS75" s="16"/>
      <c r="FT75" s="16"/>
      <c r="FU75" s="16"/>
      <c r="FV75" s="16"/>
      <c r="FW75" s="16"/>
      <c r="FX75" s="16"/>
      <c r="FY75" s="16"/>
      <c r="FZ75" s="16"/>
      <c r="GA75" s="16"/>
      <c r="GB75" s="16"/>
      <c r="GC75" s="16"/>
      <c r="GD75" s="16"/>
    </row>
    <row r="76" spans="1:186" s="15" customFormat="1" ht="13.5" x14ac:dyDescent="0.25">
      <c r="A76" s="18"/>
      <c r="B76" s="18"/>
      <c r="C76" s="18" t="s">
        <v>82</v>
      </c>
      <c r="D76" s="18"/>
      <c r="E76" s="24"/>
      <c r="F76" s="31">
        <v>0</v>
      </c>
      <c r="G76" s="29"/>
      <c r="H76" s="31">
        <v>182616</v>
      </c>
      <c r="I76" s="31"/>
      <c r="J76" s="31">
        <v>704264</v>
      </c>
      <c r="K76" s="31"/>
      <c r="L76" s="31">
        <v>0</v>
      </c>
      <c r="M76" s="31"/>
      <c r="N76" s="26">
        <f t="shared" si="3"/>
        <v>886880</v>
      </c>
      <c r="O76" s="31"/>
      <c r="P76" s="31">
        <v>364698</v>
      </c>
      <c r="Q76" s="31"/>
      <c r="R76" s="31">
        <v>522182</v>
      </c>
      <c r="S76" s="31"/>
      <c r="T76" s="31">
        <v>0</v>
      </c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16"/>
      <c r="DW76" s="16"/>
      <c r="DX76" s="16"/>
      <c r="DY76" s="16"/>
      <c r="DZ76" s="16"/>
      <c r="EA76" s="16"/>
      <c r="EB76" s="16"/>
      <c r="EC76" s="16"/>
      <c r="ED76" s="16"/>
      <c r="EE76" s="16"/>
      <c r="EF76" s="16"/>
      <c r="EG76" s="16"/>
      <c r="EH76" s="16"/>
      <c r="EI76" s="16"/>
      <c r="EJ76" s="16"/>
      <c r="EK76" s="16"/>
      <c r="EL76" s="16"/>
      <c r="EM76" s="16"/>
      <c r="EN76" s="16"/>
      <c r="EO76" s="16"/>
      <c r="EP76" s="16"/>
      <c r="EQ76" s="16"/>
      <c r="ER76" s="16"/>
      <c r="ES76" s="16"/>
      <c r="ET76" s="16"/>
      <c r="EU76" s="16"/>
      <c r="EV76" s="16"/>
      <c r="EW76" s="16"/>
      <c r="EX76" s="16"/>
      <c r="EY76" s="16"/>
      <c r="EZ76" s="16"/>
      <c r="FA76" s="16"/>
      <c r="FB76" s="16"/>
      <c r="FC76" s="16"/>
      <c r="FD76" s="16"/>
      <c r="FE76" s="16"/>
      <c r="FF76" s="16"/>
      <c r="FG76" s="16"/>
      <c r="FH76" s="16"/>
      <c r="FI76" s="16"/>
      <c r="FJ76" s="16"/>
      <c r="FK76" s="16"/>
      <c r="FL76" s="16"/>
      <c r="FM76" s="16"/>
      <c r="FN76" s="16"/>
      <c r="FO76" s="16"/>
      <c r="FP76" s="16"/>
      <c r="FQ76" s="16"/>
      <c r="FR76" s="16"/>
      <c r="FS76" s="16"/>
      <c r="FT76" s="16"/>
      <c r="FU76" s="16"/>
      <c r="FV76" s="16"/>
      <c r="FW76" s="16"/>
      <c r="FX76" s="16"/>
      <c r="FY76" s="16"/>
      <c r="FZ76" s="16"/>
      <c r="GA76" s="16"/>
      <c r="GB76" s="16"/>
      <c r="GC76" s="16"/>
      <c r="GD76" s="16"/>
    </row>
    <row r="77" spans="1:186" s="15" customFormat="1" ht="13.5" x14ac:dyDescent="0.25">
      <c r="A77" s="18"/>
      <c r="B77" s="18"/>
      <c r="C77" s="18"/>
      <c r="D77" s="24"/>
      <c r="E77" s="18" t="s">
        <v>83</v>
      </c>
      <c r="F77" s="30">
        <f>SUM(F71:F76)</f>
        <v>18184</v>
      </c>
      <c r="G77" s="25"/>
      <c r="H77" s="30">
        <f>SUM(H71:H76)</f>
        <v>184081</v>
      </c>
      <c r="I77" s="25"/>
      <c r="J77" s="30">
        <f>SUM(J71:J76)</f>
        <v>718701</v>
      </c>
      <c r="K77" s="25"/>
      <c r="L77" s="30">
        <f>SUM(L71:L76)</f>
        <v>7222</v>
      </c>
      <c r="M77" s="25"/>
      <c r="N77" s="30">
        <f>SUM(F77:L77)</f>
        <v>928188</v>
      </c>
      <c r="O77" s="25"/>
      <c r="P77" s="30">
        <f>SUM(P71:P76)</f>
        <v>376811</v>
      </c>
      <c r="Q77" s="25"/>
      <c r="R77" s="30">
        <f>SUM(R71:R76)</f>
        <v>551377</v>
      </c>
      <c r="S77" s="25"/>
      <c r="T77" s="30">
        <f>SUM(T71:T76)</f>
        <v>0</v>
      </c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  <c r="DN77" s="16"/>
      <c r="DO77" s="16"/>
      <c r="DP77" s="16"/>
      <c r="DQ77" s="16"/>
      <c r="DR77" s="16"/>
      <c r="DS77" s="16"/>
      <c r="DT77" s="16"/>
      <c r="DU77" s="16"/>
      <c r="DV77" s="16"/>
      <c r="DW77" s="16"/>
      <c r="DX77" s="16"/>
      <c r="DY77" s="16"/>
      <c r="DZ77" s="16"/>
      <c r="EA77" s="16"/>
      <c r="EB77" s="16"/>
      <c r="EC77" s="16"/>
      <c r="ED77" s="16"/>
      <c r="EE77" s="16"/>
      <c r="EF77" s="16"/>
      <c r="EG77" s="16"/>
      <c r="EH77" s="16"/>
      <c r="EI77" s="16"/>
      <c r="EJ77" s="16"/>
      <c r="EK77" s="16"/>
      <c r="EL77" s="16"/>
      <c r="EM77" s="16"/>
      <c r="EN77" s="16"/>
      <c r="EO77" s="16"/>
      <c r="EP77" s="16"/>
      <c r="EQ77" s="16"/>
      <c r="ER77" s="16"/>
      <c r="ES77" s="16"/>
      <c r="ET77" s="16"/>
      <c r="EU77" s="16"/>
      <c r="EV77" s="16"/>
      <c r="EW77" s="16"/>
      <c r="EX77" s="16"/>
      <c r="EY77" s="16"/>
      <c r="EZ77" s="16"/>
      <c r="FA77" s="16"/>
      <c r="FB77" s="16"/>
      <c r="FC77" s="16"/>
      <c r="FD77" s="16"/>
      <c r="FE77" s="16"/>
      <c r="FF77" s="16"/>
      <c r="FG77" s="16"/>
      <c r="FH77" s="16"/>
      <c r="FI77" s="16"/>
      <c r="FJ77" s="16"/>
      <c r="FK77" s="16"/>
      <c r="FL77" s="16"/>
      <c r="FM77" s="16"/>
      <c r="FN77" s="16"/>
      <c r="FO77" s="16"/>
      <c r="FP77" s="16"/>
      <c r="FQ77" s="16"/>
      <c r="FR77" s="16"/>
      <c r="FS77" s="16"/>
      <c r="FT77" s="16"/>
      <c r="FU77" s="16"/>
      <c r="FV77" s="16"/>
      <c r="FW77" s="16"/>
      <c r="FX77" s="16"/>
      <c r="FY77" s="16"/>
      <c r="FZ77" s="16"/>
      <c r="GA77" s="16"/>
      <c r="GB77" s="16"/>
      <c r="GC77" s="16"/>
      <c r="GD77" s="16"/>
    </row>
    <row r="78" spans="1:186" s="15" customFormat="1" ht="13.5" x14ac:dyDescent="0.25">
      <c r="A78" s="24"/>
      <c r="B78" s="18" t="s">
        <v>22</v>
      </c>
      <c r="C78" s="18"/>
      <c r="D78" s="18"/>
      <c r="E78" s="18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16"/>
      <c r="DO78" s="16"/>
      <c r="DP78" s="16"/>
      <c r="DQ78" s="16"/>
      <c r="DR78" s="16"/>
      <c r="DS78" s="16"/>
      <c r="DT78" s="16"/>
      <c r="DU78" s="16"/>
      <c r="DV78" s="16"/>
      <c r="DW78" s="16"/>
      <c r="DX78" s="16"/>
      <c r="DY78" s="16"/>
      <c r="DZ78" s="16"/>
      <c r="EA78" s="16"/>
      <c r="EB78" s="16"/>
      <c r="EC78" s="16"/>
      <c r="ED78" s="16"/>
      <c r="EE78" s="16"/>
      <c r="EF78" s="16"/>
      <c r="EG78" s="16"/>
      <c r="EH78" s="16"/>
      <c r="EI78" s="16"/>
      <c r="EJ78" s="16"/>
      <c r="EK78" s="16"/>
      <c r="EL78" s="16"/>
      <c r="EM78" s="16"/>
      <c r="EN78" s="16"/>
      <c r="EO78" s="16"/>
      <c r="EP78" s="16"/>
      <c r="EQ78" s="16"/>
      <c r="ER78" s="16"/>
      <c r="ES78" s="16"/>
      <c r="ET78" s="16"/>
      <c r="EU78" s="16"/>
      <c r="EV78" s="16"/>
      <c r="EW78" s="16"/>
      <c r="EX78" s="16"/>
      <c r="EY78" s="16"/>
      <c r="EZ78" s="16"/>
      <c r="FA78" s="16"/>
      <c r="FB78" s="16"/>
      <c r="FC78" s="16"/>
      <c r="FD78" s="16"/>
      <c r="FE78" s="16"/>
      <c r="FF78" s="16"/>
      <c r="FG78" s="16"/>
      <c r="FH78" s="16"/>
      <c r="FI78" s="16"/>
      <c r="FJ78" s="16"/>
      <c r="FK78" s="16"/>
      <c r="FL78" s="16"/>
      <c r="FM78" s="16"/>
      <c r="FN78" s="16"/>
      <c r="FO78" s="16"/>
      <c r="FP78" s="16"/>
      <c r="FQ78" s="16"/>
      <c r="FR78" s="16"/>
      <c r="FS78" s="16"/>
      <c r="FT78" s="16"/>
      <c r="FU78" s="16"/>
      <c r="FV78" s="16"/>
      <c r="FW78" s="16"/>
      <c r="FX78" s="16"/>
      <c r="FY78" s="16"/>
      <c r="FZ78" s="16"/>
      <c r="GA78" s="16"/>
      <c r="GB78" s="16"/>
      <c r="GC78" s="16"/>
      <c r="GD78" s="16"/>
    </row>
    <row r="79" spans="1:186" s="15" customFormat="1" ht="13.5" x14ac:dyDescent="0.25">
      <c r="A79" s="18"/>
      <c r="B79" s="18"/>
      <c r="C79" s="18" t="s">
        <v>23</v>
      </c>
      <c r="D79" s="24"/>
      <c r="E79" s="18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  <c r="DM79" s="16"/>
      <c r="DN79" s="16"/>
      <c r="DO79" s="16"/>
      <c r="DP79" s="16"/>
      <c r="DQ79" s="16"/>
      <c r="DR79" s="16"/>
      <c r="DS79" s="16"/>
      <c r="DT79" s="16"/>
      <c r="DU79" s="16"/>
      <c r="DV79" s="16"/>
      <c r="DW79" s="16"/>
      <c r="DX79" s="16"/>
      <c r="DY79" s="16"/>
      <c r="DZ79" s="16"/>
      <c r="EA79" s="16"/>
      <c r="EB79" s="16"/>
      <c r="EC79" s="16"/>
      <c r="ED79" s="16"/>
      <c r="EE79" s="16"/>
      <c r="EF79" s="16"/>
      <c r="EG79" s="16"/>
      <c r="EH79" s="16"/>
      <c r="EI79" s="16"/>
      <c r="EJ79" s="16"/>
      <c r="EK79" s="16"/>
      <c r="EL79" s="16"/>
      <c r="EM79" s="16"/>
      <c r="EN79" s="16"/>
      <c r="EO79" s="16"/>
      <c r="EP79" s="16"/>
      <c r="EQ79" s="16"/>
      <c r="ER79" s="16"/>
      <c r="ES79" s="16"/>
      <c r="ET79" s="16"/>
      <c r="EU79" s="16"/>
      <c r="EV79" s="16"/>
      <c r="EW79" s="16"/>
      <c r="EX79" s="16"/>
      <c r="EY79" s="16"/>
      <c r="EZ79" s="16"/>
      <c r="FA79" s="16"/>
      <c r="FB79" s="16"/>
      <c r="FC79" s="16"/>
      <c r="FD79" s="16"/>
      <c r="FE79" s="16"/>
      <c r="FF79" s="16"/>
      <c r="FG79" s="16"/>
      <c r="FH79" s="16"/>
      <c r="FI79" s="16"/>
      <c r="FJ79" s="16"/>
      <c r="FK79" s="16"/>
      <c r="FL79" s="16"/>
      <c r="FM79" s="16"/>
      <c r="FN79" s="16"/>
      <c r="FO79" s="16"/>
      <c r="FP79" s="16"/>
      <c r="FQ79" s="16"/>
      <c r="FR79" s="16"/>
      <c r="FS79" s="16"/>
      <c r="FT79" s="16"/>
      <c r="FU79" s="16"/>
      <c r="FV79" s="16"/>
      <c r="FW79" s="16"/>
      <c r="FX79" s="16"/>
      <c r="FY79" s="16"/>
      <c r="FZ79" s="16"/>
      <c r="GA79" s="16"/>
      <c r="GB79" s="16"/>
      <c r="GC79" s="16"/>
      <c r="GD79" s="16"/>
    </row>
    <row r="80" spans="1:186" s="15" customFormat="1" ht="13.5" x14ac:dyDescent="0.25">
      <c r="A80" s="18"/>
      <c r="B80" s="18"/>
      <c r="C80" s="18"/>
      <c r="D80" s="24" t="s">
        <v>37</v>
      </c>
      <c r="E80" s="18"/>
      <c r="F80" s="25">
        <v>0</v>
      </c>
      <c r="G80" s="25"/>
      <c r="H80" s="25">
        <v>0</v>
      </c>
      <c r="I80" s="25"/>
      <c r="J80" s="25">
        <v>0</v>
      </c>
      <c r="K80" s="25"/>
      <c r="L80" s="25">
        <v>0</v>
      </c>
      <c r="M80" s="25"/>
      <c r="N80" s="26">
        <f>F80+H80+J80+L80</f>
        <v>0</v>
      </c>
      <c r="O80" s="25"/>
      <c r="P80" s="25">
        <v>0</v>
      </c>
      <c r="Q80" s="25"/>
      <c r="R80" s="25">
        <v>0</v>
      </c>
      <c r="S80" s="25"/>
      <c r="T80" s="25">
        <v>0</v>
      </c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/>
      <c r="DL80" s="16"/>
      <c r="DM80" s="16"/>
      <c r="DN80" s="16"/>
      <c r="DO80" s="16"/>
      <c r="DP80" s="16"/>
      <c r="DQ80" s="16"/>
      <c r="DR80" s="16"/>
      <c r="DS80" s="16"/>
      <c r="DT80" s="16"/>
      <c r="DU80" s="16"/>
      <c r="DV80" s="16"/>
      <c r="DW80" s="16"/>
      <c r="DX80" s="16"/>
      <c r="DY80" s="16"/>
      <c r="DZ80" s="16"/>
      <c r="EA80" s="16"/>
      <c r="EB80" s="16"/>
      <c r="EC80" s="16"/>
      <c r="ED80" s="16"/>
      <c r="EE80" s="16"/>
      <c r="EF80" s="16"/>
      <c r="EG80" s="16"/>
      <c r="EH80" s="16"/>
      <c r="EI80" s="16"/>
      <c r="EJ80" s="16"/>
      <c r="EK80" s="16"/>
      <c r="EL80" s="16"/>
      <c r="EM80" s="16"/>
      <c r="EN80" s="16"/>
      <c r="EO80" s="16"/>
      <c r="EP80" s="16"/>
      <c r="EQ80" s="16"/>
      <c r="ER80" s="16"/>
      <c r="ES80" s="16"/>
      <c r="ET80" s="16"/>
      <c r="EU80" s="16"/>
      <c r="EV80" s="16"/>
      <c r="EW80" s="16"/>
      <c r="EX80" s="16"/>
      <c r="EY80" s="16"/>
      <c r="EZ80" s="16"/>
      <c r="FA80" s="16"/>
      <c r="FB80" s="16"/>
      <c r="FC80" s="16"/>
      <c r="FD80" s="16"/>
      <c r="FE80" s="16"/>
      <c r="FF80" s="16"/>
      <c r="FG80" s="16"/>
      <c r="FH80" s="16"/>
      <c r="FI80" s="16"/>
      <c r="FJ80" s="16"/>
      <c r="FK80" s="16"/>
      <c r="FL80" s="16"/>
      <c r="FM80" s="16"/>
      <c r="FN80" s="16"/>
      <c r="FO80" s="16"/>
      <c r="FP80" s="16"/>
      <c r="FQ80" s="16"/>
      <c r="FR80" s="16"/>
      <c r="FS80" s="16"/>
      <c r="FT80" s="16"/>
      <c r="FU80" s="16"/>
      <c r="FV80" s="16"/>
      <c r="FW80" s="16"/>
      <c r="FX80" s="16"/>
      <c r="FY80" s="16"/>
      <c r="FZ80" s="16"/>
      <c r="GA80" s="16"/>
      <c r="GB80" s="16"/>
      <c r="GC80" s="16"/>
      <c r="GD80" s="16"/>
    </row>
    <row r="81" spans="1:186" s="15" customFormat="1" ht="13.5" x14ac:dyDescent="0.25">
      <c r="A81" s="18"/>
      <c r="B81" s="18"/>
      <c r="C81" s="18"/>
      <c r="D81" s="18" t="s">
        <v>70</v>
      </c>
      <c r="E81" s="18"/>
      <c r="F81" s="25">
        <v>0</v>
      </c>
      <c r="G81" s="25"/>
      <c r="H81" s="25">
        <v>0</v>
      </c>
      <c r="I81" s="25"/>
      <c r="J81" s="25">
        <v>0</v>
      </c>
      <c r="K81" s="25"/>
      <c r="L81" s="25">
        <v>0</v>
      </c>
      <c r="M81" s="25"/>
      <c r="N81" s="26">
        <f>F81+H81+J81+L81</f>
        <v>0</v>
      </c>
      <c r="O81" s="25"/>
      <c r="P81" s="25">
        <v>0</v>
      </c>
      <c r="Q81" s="25"/>
      <c r="R81" s="25">
        <v>0</v>
      </c>
      <c r="S81" s="25"/>
      <c r="T81" s="25">
        <v>0</v>
      </c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6"/>
      <c r="DM81" s="16"/>
      <c r="DN81" s="16"/>
      <c r="DO81" s="16"/>
      <c r="DP81" s="16"/>
      <c r="DQ81" s="16"/>
      <c r="DR81" s="16"/>
      <c r="DS81" s="16"/>
      <c r="DT81" s="16"/>
      <c r="DU81" s="16"/>
      <c r="DV81" s="16"/>
      <c r="DW81" s="16"/>
      <c r="DX81" s="16"/>
      <c r="DY81" s="16"/>
      <c r="DZ81" s="16"/>
      <c r="EA81" s="16"/>
      <c r="EB81" s="16"/>
      <c r="EC81" s="16"/>
      <c r="ED81" s="16"/>
      <c r="EE81" s="16"/>
      <c r="EF81" s="16"/>
      <c r="EG81" s="16"/>
      <c r="EH81" s="16"/>
      <c r="EI81" s="16"/>
      <c r="EJ81" s="16"/>
      <c r="EK81" s="16"/>
      <c r="EL81" s="16"/>
      <c r="EM81" s="16"/>
      <c r="EN81" s="16"/>
      <c r="EO81" s="16"/>
      <c r="EP81" s="16"/>
      <c r="EQ81" s="16"/>
      <c r="ER81" s="16"/>
      <c r="ES81" s="16"/>
      <c r="ET81" s="16"/>
      <c r="EU81" s="16"/>
      <c r="EV81" s="16"/>
      <c r="EW81" s="16"/>
      <c r="EX81" s="16"/>
      <c r="EY81" s="16"/>
      <c r="EZ81" s="16"/>
      <c r="FA81" s="16"/>
      <c r="FB81" s="16"/>
      <c r="FC81" s="16"/>
      <c r="FD81" s="16"/>
      <c r="FE81" s="16"/>
      <c r="FF81" s="16"/>
      <c r="FG81" s="16"/>
      <c r="FH81" s="16"/>
      <c r="FI81" s="16"/>
      <c r="FJ81" s="16"/>
      <c r="FK81" s="16"/>
      <c r="FL81" s="16"/>
      <c r="FM81" s="16"/>
      <c r="FN81" s="16"/>
      <c r="FO81" s="16"/>
      <c r="FP81" s="16"/>
      <c r="FQ81" s="16"/>
      <c r="FR81" s="16"/>
      <c r="FS81" s="16"/>
      <c r="FT81" s="16"/>
      <c r="FU81" s="16"/>
      <c r="FV81" s="16"/>
      <c r="FW81" s="16"/>
      <c r="FX81" s="16"/>
      <c r="FY81" s="16"/>
      <c r="FZ81" s="16"/>
      <c r="GA81" s="16"/>
      <c r="GB81" s="16"/>
      <c r="GC81" s="16"/>
      <c r="GD81" s="16"/>
    </row>
    <row r="82" spans="1:186" s="15" customFormat="1" ht="13.5" x14ac:dyDescent="0.25">
      <c r="A82" s="24"/>
      <c r="B82" s="18"/>
      <c r="C82" s="18"/>
      <c r="D82" s="18" t="s">
        <v>72</v>
      </c>
      <c r="E82" s="18"/>
      <c r="F82" s="26">
        <v>0</v>
      </c>
      <c r="G82" s="26"/>
      <c r="H82" s="26">
        <v>0</v>
      </c>
      <c r="I82" s="26"/>
      <c r="J82" s="26">
        <v>328</v>
      </c>
      <c r="K82" s="26"/>
      <c r="L82" s="26">
        <v>0</v>
      </c>
      <c r="M82" s="26"/>
      <c r="N82" s="26">
        <f>F82+H82+J82+L82</f>
        <v>328</v>
      </c>
      <c r="O82" s="26"/>
      <c r="P82" s="26">
        <v>0</v>
      </c>
      <c r="Q82" s="26"/>
      <c r="R82" s="26">
        <v>328</v>
      </c>
      <c r="S82" s="26"/>
      <c r="T82" s="26">
        <v>0</v>
      </c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16"/>
      <c r="DZ82" s="16"/>
      <c r="EA82" s="16"/>
      <c r="EB82" s="16"/>
      <c r="EC82" s="16"/>
      <c r="ED82" s="16"/>
      <c r="EE82" s="16"/>
      <c r="EF82" s="16"/>
      <c r="EG82" s="16"/>
      <c r="EH82" s="16"/>
      <c r="EI82" s="16"/>
      <c r="EJ82" s="16"/>
      <c r="EK82" s="16"/>
      <c r="EL82" s="16"/>
      <c r="EM82" s="16"/>
      <c r="EN82" s="16"/>
      <c r="EO82" s="16"/>
      <c r="EP82" s="16"/>
      <c r="EQ82" s="16"/>
      <c r="ER82" s="16"/>
      <c r="ES82" s="16"/>
      <c r="ET82" s="16"/>
      <c r="EU82" s="16"/>
      <c r="EV82" s="16"/>
      <c r="EW82" s="16"/>
      <c r="EX82" s="16"/>
      <c r="EY82" s="16"/>
      <c r="EZ82" s="16"/>
      <c r="FA82" s="16"/>
      <c r="FB82" s="16"/>
      <c r="FC82" s="16"/>
      <c r="FD82" s="16"/>
      <c r="FE82" s="16"/>
      <c r="FF82" s="16"/>
      <c r="FG82" s="16"/>
      <c r="FH82" s="16"/>
      <c r="FI82" s="16"/>
      <c r="FJ82" s="16"/>
      <c r="FK82" s="16"/>
      <c r="FL82" s="16"/>
      <c r="FM82" s="16"/>
      <c r="FN82" s="16"/>
      <c r="FO82" s="16"/>
      <c r="FP82" s="16"/>
      <c r="FQ82" s="16"/>
      <c r="FR82" s="16"/>
      <c r="FS82" s="16"/>
      <c r="FT82" s="16"/>
      <c r="FU82" s="16"/>
      <c r="FV82" s="16"/>
      <c r="FW82" s="16"/>
      <c r="FX82" s="16"/>
      <c r="FY82" s="16"/>
      <c r="FZ82" s="16"/>
      <c r="GA82" s="16"/>
      <c r="GB82" s="16"/>
      <c r="GC82" s="16"/>
      <c r="GD82" s="16"/>
    </row>
    <row r="83" spans="1:186" s="15" customFormat="1" ht="13.5" x14ac:dyDescent="0.25">
      <c r="A83" s="18"/>
      <c r="B83" s="18"/>
      <c r="C83" s="18"/>
      <c r="D83" s="18" t="s">
        <v>75</v>
      </c>
      <c r="E83" s="18"/>
      <c r="F83" s="25">
        <v>0</v>
      </c>
      <c r="G83" s="25"/>
      <c r="H83" s="25">
        <v>0</v>
      </c>
      <c r="I83" s="25"/>
      <c r="J83" s="25">
        <v>0</v>
      </c>
      <c r="K83" s="25"/>
      <c r="L83" s="25">
        <v>0</v>
      </c>
      <c r="M83" s="25"/>
      <c r="N83" s="26">
        <f>F83+H83+J83+L83</f>
        <v>0</v>
      </c>
      <c r="O83" s="25"/>
      <c r="P83" s="25">
        <v>0</v>
      </c>
      <c r="Q83" s="25"/>
      <c r="R83" s="25">
        <v>0</v>
      </c>
      <c r="S83" s="25"/>
      <c r="T83" s="25">
        <v>0</v>
      </c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16"/>
      <c r="DZ83" s="16"/>
      <c r="EA83" s="16"/>
      <c r="EB83" s="16"/>
      <c r="EC83" s="16"/>
      <c r="ED83" s="16"/>
      <c r="EE83" s="16"/>
      <c r="EF83" s="16"/>
      <c r="EG83" s="16"/>
      <c r="EH83" s="16"/>
      <c r="EI83" s="16"/>
      <c r="EJ83" s="16"/>
      <c r="EK83" s="16"/>
      <c r="EL83" s="16"/>
      <c r="EM83" s="16"/>
      <c r="EN83" s="16"/>
      <c r="EO83" s="16"/>
      <c r="EP83" s="16"/>
      <c r="EQ83" s="16"/>
      <c r="ER83" s="16"/>
      <c r="ES83" s="16"/>
      <c r="ET83" s="16"/>
      <c r="EU83" s="16"/>
      <c r="EV83" s="16"/>
      <c r="EW83" s="16"/>
      <c r="EX83" s="16"/>
      <c r="EY83" s="16"/>
      <c r="EZ83" s="16"/>
      <c r="FA83" s="16"/>
      <c r="FB83" s="16"/>
      <c r="FC83" s="16"/>
      <c r="FD83" s="16"/>
      <c r="FE83" s="16"/>
      <c r="FF83" s="16"/>
      <c r="FG83" s="16"/>
      <c r="FH83" s="16"/>
      <c r="FI83" s="16"/>
      <c r="FJ83" s="16"/>
      <c r="FK83" s="16"/>
      <c r="FL83" s="16"/>
      <c r="FM83" s="16"/>
      <c r="FN83" s="16"/>
      <c r="FO83" s="16"/>
      <c r="FP83" s="16"/>
      <c r="FQ83" s="16"/>
      <c r="FR83" s="16"/>
      <c r="FS83" s="16"/>
      <c r="FT83" s="16"/>
      <c r="FU83" s="16"/>
      <c r="FV83" s="16"/>
      <c r="FW83" s="16"/>
      <c r="FX83" s="16"/>
      <c r="FY83" s="16"/>
      <c r="FZ83" s="16"/>
      <c r="GA83" s="16"/>
      <c r="GB83" s="16"/>
      <c r="GC83" s="16"/>
      <c r="GD83" s="16"/>
    </row>
    <row r="84" spans="1:186" s="15" customFormat="1" ht="13.5" x14ac:dyDescent="0.25">
      <c r="A84" s="24"/>
      <c r="B84" s="18"/>
      <c r="C84" s="18"/>
      <c r="D84" s="18" t="s">
        <v>69</v>
      </c>
      <c r="E84" s="18"/>
      <c r="F84" s="26">
        <v>0</v>
      </c>
      <c r="G84" s="26"/>
      <c r="H84" s="26">
        <v>0</v>
      </c>
      <c r="I84" s="26"/>
      <c r="J84" s="26">
        <v>8</v>
      </c>
      <c r="K84" s="26"/>
      <c r="L84" s="26">
        <v>0</v>
      </c>
      <c r="M84" s="26"/>
      <c r="N84" s="26">
        <f>F84+H84+J84+L84</f>
        <v>8</v>
      </c>
      <c r="O84" s="26"/>
      <c r="P84" s="26">
        <v>0</v>
      </c>
      <c r="Q84" s="26"/>
      <c r="R84" s="26">
        <v>8</v>
      </c>
      <c r="S84" s="26"/>
      <c r="T84" s="26">
        <v>0</v>
      </c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  <c r="DJ84" s="16"/>
      <c r="DK84" s="16"/>
      <c r="DL84" s="16"/>
      <c r="DM84" s="16"/>
      <c r="DN84" s="16"/>
      <c r="DO84" s="16"/>
      <c r="DP84" s="16"/>
      <c r="DQ84" s="16"/>
      <c r="DR84" s="16"/>
      <c r="DS84" s="16"/>
      <c r="DT84" s="16"/>
      <c r="DU84" s="16"/>
      <c r="DV84" s="16"/>
      <c r="DW84" s="16"/>
      <c r="DX84" s="16"/>
      <c r="DY84" s="16"/>
      <c r="DZ84" s="16"/>
      <c r="EA84" s="16"/>
      <c r="EB84" s="16"/>
      <c r="EC84" s="16"/>
      <c r="ED84" s="16"/>
      <c r="EE84" s="16"/>
      <c r="EF84" s="16"/>
      <c r="EG84" s="16"/>
      <c r="EH84" s="16"/>
      <c r="EI84" s="16"/>
      <c r="EJ84" s="16"/>
      <c r="EK84" s="16"/>
      <c r="EL84" s="16"/>
      <c r="EM84" s="16"/>
      <c r="EN84" s="16"/>
      <c r="EO84" s="16"/>
      <c r="EP84" s="16"/>
      <c r="EQ84" s="16"/>
      <c r="ER84" s="16"/>
      <c r="ES84" s="16"/>
      <c r="ET84" s="16"/>
      <c r="EU84" s="16"/>
      <c r="EV84" s="16"/>
      <c r="EW84" s="16"/>
      <c r="EX84" s="16"/>
      <c r="EY84" s="16"/>
      <c r="EZ84" s="16"/>
      <c r="FA84" s="16"/>
      <c r="FB84" s="16"/>
      <c r="FC84" s="16"/>
      <c r="FD84" s="16"/>
      <c r="FE84" s="16"/>
      <c r="FF84" s="16"/>
      <c r="FG84" s="16"/>
      <c r="FH84" s="16"/>
      <c r="FI84" s="16"/>
      <c r="FJ84" s="16"/>
      <c r="FK84" s="16"/>
      <c r="FL84" s="16"/>
      <c r="FM84" s="16"/>
      <c r="FN84" s="16"/>
      <c r="FO84" s="16"/>
      <c r="FP84" s="16"/>
      <c r="FQ84" s="16"/>
      <c r="FR84" s="16"/>
      <c r="FS84" s="16"/>
      <c r="FT84" s="16"/>
      <c r="FU84" s="16"/>
      <c r="FV84" s="16"/>
      <c r="FW84" s="16"/>
      <c r="FX84" s="16"/>
      <c r="FY84" s="16"/>
      <c r="FZ84" s="16"/>
      <c r="GA84" s="16"/>
      <c r="GB84" s="16"/>
      <c r="GC84" s="16"/>
      <c r="GD84" s="16"/>
    </row>
    <row r="85" spans="1:186" s="15" customFormat="1" ht="13.5" x14ac:dyDescent="0.25">
      <c r="A85" s="18"/>
      <c r="B85" s="18"/>
      <c r="C85" s="18"/>
      <c r="D85" s="18"/>
      <c r="E85" s="24" t="s">
        <v>48</v>
      </c>
      <c r="F85" s="28">
        <f>SUM(F80:F84)</f>
        <v>0</v>
      </c>
      <c r="G85" s="29"/>
      <c r="H85" s="28">
        <f>SUM(H80:H84)</f>
        <v>0</v>
      </c>
      <c r="I85" s="29"/>
      <c r="J85" s="28">
        <f>SUM(J80:J84)</f>
        <v>336</v>
      </c>
      <c r="K85" s="29"/>
      <c r="L85" s="28">
        <f>SUM(L80:L84)</f>
        <v>0</v>
      </c>
      <c r="M85" s="29"/>
      <c r="N85" s="28">
        <f>SUM(N80:N84)</f>
        <v>336</v>
      </c>
      <c r="O85" s="29"/>
      <c r="P85" s="28">
        <f>SUM(P80:P84)</f>
        <v>0</v>
      </c>
      <c r="Q85" s="29"/>
      <c r="R85" s="28">
        <f>SUM(R80:R84)</f>
        <v>336</v>
      </c>
      <c r="S85" s="29"/>
      <c r="T85" s="28">
        <f>SUM(T80:T84)</f>
        <v>0</v>
      </c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/>
      <c r="DM85" s="16"/>
      <c r="DN85" s="16"/>
      <c r="DO85" s="16"/>
      <c r="DP85" s="16"/>
      <c r="DQ85" s="16"/>
      <c r="DR85" s="16"/>
      <c r="DS85" s="16"/>
      <c r="DT85" s="16"/>
      <c r="DU85" s="16"/>
      <c r="DV85" s="16"/>
      <c r="DW85" s="16"/>
      <c r="DX85" s="16"/>
      <c r="DY85" s="16"/>
      <c r="DZ85" s="16"/>
      <c r="EA85" s="16"/>
      <c r="EB85" s="16"/>
      <c r="EC85" s="16"/>
      <c r="ED85" s="16"/>
      <c r="EE85" s="16"/>
      <c r="EF85" s="16"/>
      <c r="EG85" s="16"/>
      <c r="EH85" s="16"/>
      <c r="EI85" s="16"/>
      <c r="EJ85" s="16"/>
      <c r="EK85" s="16"/>
      <c r="EL85" s="16"/>
      <c r="EM85" s="16"/>
      <c r="EN85" s="16"/>
      <c r="EO85" s="16"/>
      <c r="EP85" s="16"/>
      <c r="EQ85" s="16"/>
      <c r="ER85" s="16"/>
      <c r="ES85" s="16"/>
      <c r="ET85" s="16"/>
      <c r="EU85" s="16"/>
      <c r="EV85" s="16"/>
      <c r="EW85" s="16"/>
      <c r="EX85" s="16"/>
      <c r="EY85" s="16"/>
      <c r="EZ85" s="16"/>
      <c r="FA85" s="16"/>
      <c r="FB85" s="16"/>
      <c r="FC85" s="16"/>
      <c r="FD85" s="16"/>
      <c r="FE85" s="16"/>
      <c r="FF85" s="16"/>
      <c r="FG85" s="16"/>
      <c r="FH85" s="16"/>
      <c r="FI85" s="16"/>
      <c r="FJ85" s="16"/>
      <c r="FK85" s="16"/>
      <c r="FL85" s="16"/>
      <c r="FM85" s="16"/>
      <c r="FN85" s="16"/>
      <c r="FO85" s="16"/>
      <c r="FP85" s="16"/>
      <c r="FQ85" s="16"/>
      <c r="FR85" s="16"/>
      <c r="FS85" s="16"/>
      <c r="FT85" s="16"/>
      <c r="FU85" s="16"/>
      <c r="FV85" s="16"/>
      <c r="FW85" s="16"/>
      <c r="FX85" s="16"/>
      <c r="FY85" s="16"/>
      <c r="FZ85" s="16"/>
      <c r="GA85" s="16"/>
      <c r="GB85" s="16"/>
      <c r="GC85" s="16"/>
      <c r="GD85" s="16"/>
    </row>
    <row r="86" spans="1:186" s="15" customFormat="1" ht="13.5" x14ac:dyDescent="0.25">
      <c r="A86" s="18"/>
      <c r="B86" s="18"/>
      <c r="C86" s="18" t="s">
        <v>24</v>
      </c>
      <c r="D86" s="24"/>
      <c r="E86" s="18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  <c r="DK86" s="16"/>
      <c r="DL86" s="16"/>
      <c r="DM86" s="16"/>
      <c r="DN86" s="16"/>
      <c r="DO86" s="16"/>
      <c r="DP86" s="16"/>
      <c r="DQ86" s="16"/>
      <c r="DR86" s="16"/>
      <c r="DS86" s="16"/>
      <c r="DT86" s="16"/>
      <c r="DU86" s="16"/>
      <c r="DV86" s="16"/>
      <c r="DW86" s="16"/>
      <c r="DX86" s="16"/>
      <c r="DY86" s="16"/>
      <c r="DZ86" s="16"/>
      <c r="EA86" s="16"/>
      <c r="EB86" s="16"/>
      <c r="EC86" s="16"/>
      <c r="ED86" s="16"/>
      <c r="EE86" s="16"/>
      <c r="EF86" s="16"/>
      <c r="EG86" s="16"/>
      <c r="EH86" s="16"/>
      <c r="EI86" s="16"/>
      <c r="EJ86" s="16"/>
      <c r="EK86" s="16"/>
      <c r="EL86" s="16"/>
      <c r="EM86" s="16"/>
      <c r="EN86" s="16"/>
      <c r="EO86" s="16"/>
      <c r="EP86" s="16"/>
      <c r="EQ86" s="16"/>
      <c r="ER86" s="16"/>
      <c r="ES86" s="16"/>
      <c r="ET86" s="16"/>
      <c r="EU86" s="16"/>
      <c r="EV86" s="16"/>
      <c r="EW86" s="16"/>
      <c r="EX86" s="16"/>
      <c r="EY86" s="16"/>
      <c r="EZ86" s="16"/>
      <c r="FA86" s="16"/>
      <c r="FB86" s="16"/>
      <c r="FC86" s="16"/>
      <c r="FD86" s="16"/>
      <c r="FE86" s="16"/>
      <c r="FF86" s="16"/>
      <c r="FG86" s="16"/>
      <c r="FH86" s="16"/>
      <c r="FI86" s="16"/>
      <c r="FJ86" s="16"/>
      <c r="FK86" s="16"/>
      <c r="FL86" s="16"/>
      <c r="FM86" s="16"/>
      <c r="FN86" s="16"/>
      <c r="FO86" s="16"/>
      <c r="FP86" s="16"/>
      <c r="FQ86" s="16"/>
      <c r="FR86" s="16"/>
      <c r="FS86" s="16"/>
      <c r="FT86" s="16"/>
      <c r="FU86" s="16"/>
      <c r="FV86" s="16"/>
      <c r="FW86" s="16"/>
      <c r="FX86" s="16"/>
      <c r="FY86" s="16"/>
      <c r="FZ86" s="16"/>
      <c r="GA86" s="16"/>
      <c r="GB86" s="16"/>
      <c r="GC86" s="16"/>
      <c r="GD86" s="16"/>
    </row>
    <row r="87" spans="1:186" s="15" customFormat="1" ht="13.5" x14ac:dyDescent="0.25">
      <c r="A87" s="24"/>
      <c r="B87" s="18"/>
      <c r="C87" s="18"/>
      <c r="D87" s="18" t="s">
        <v>49</v>
      </c>
      <c r="E87" s="18"/>
      <c r="F87" s="26">
        <v>19923</v>
      </c>
      <c r="G87" s="26"/>
      <c r="H87" s="26">
        <v>0</v>
      </c>
      <c r="I87" s="26"/>
      <c r="J87" s="26">
        <v>70609</v>
      </c>
      <c r="K87" s="26"/>
      <c r="L87" s="26">
        <v>0</v>
      </c>
      <c r="M87" s="26"/>
      <c r="N87" s="26">
        <f>F87+H87+J87+L87</f>
        <v>90532</v>
      </c>
      <c r="O87" s="26"/>
      <c r="P87" s="26">
        <v>9484</v>
      </c>
      <c r="Q87" s="26"/>
      <c r="R87" s="26">
        <v>81048</v>
      </c>
      <c r="S87" s="26"/>
      <c r="T87" s="26">
        <v>0</v>
      </c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6"/>
      <c r="DB87" s="16"/>
      <c r="DC87" s="16"/>
      <c r="DD87" s="16"/>
      <c r="DE87" s="16"/>
      <c r="DF87" s="16"/>
      <c r="DG87" s="16"/>
      <c r="DH87" s="16"/>
      <c r="DI87" s="16"/>
      <c r="DJ87" s="16"/>
      <c r="DK87" s="16"/>
      <c r="DL87" s="16"/>
      <c r="DM87" s="16"/>
      <c r="DN87" s="16"/>
      <c r="DO87" s="16"/>
      <c r="DP87" s="16"/>
      <c r="DQ87" s="16"/>
      <c r="DR87" s="16"/>
      <c r="DS87" s="16"/>
      <c r="DT87" s="16"/>
      <c r="DU87" s="16"/>
      <c r="DV87" s="16"/>
      <c r="DW87" s="16"/>
      <c r="DX87" s="16"/>
      <c r="DY87" s="16"/>
      <c r="DZ87" s="16"/>
      <c r="EA87" s="16"/>
      <c r="EB87" s="16"/>
      <c r="EC87" s="16"/>
      <c r="ED87" s="16"/>
      <c r="EE87" s="16"/>
      <c r="EF87" s="16"/>
      <c r="EG87" s="16"/>
      <c r="EH87" s="16"/>
      <c r="EI87" s="16"/>
      <c r="EJ87" s="16"/>
      <c r="EK87" s="16"/>
      <c r="EL87" s="16"/>
      <c r="EM87" s="16"/>
      <c r="EN87" s="16"/>
      <c r="EO87" s="16"/>
      <c r="EP87" s="16"/>
      <c r="EQ87" s="16"/>
      <c r="ER87" s="16"/>
      <c r="ES87" s="16"/>
      <c r="ET87" s="16"/>
      <c r="EU87" s="16"/>
      <c r="EV87" s="16"/>
      <c r="EW87" s="16"/>
      <c r="EX87" s="16"/>
      <c r="EY87" s="16"/>
      <c r="EZ87" s="16"/>
      <c r="FA87" s="16"/>
      <c r="FB87" s="16"/>
      <c r="FC87" s="16"/>
      <c r="FD87" s="16"/>
      <c r="FE87" s="16"/>
      <c r="FF87" s="16"/>
      <c r="FG87" s="16"/>
      <c r="FH87" s="16"/>
      <c r="FI87" s="16"/>
      <c r="FJ87" s="16"/>
      <c r="FK87" s="16"/>
      <c r="FL87" s="16"/>
      <c r="FM87" s="16"/>
      <c r="FN87" s="16"/>
      <c r="FO87" s="16"/>
      <c r="FP87" s="16"/>
      <c r="FQ87" s="16"/>
      <c r="FR87" s="16"/>
      <c r="FS87" s="16"/>
      <c r="FT87" s="16"/>
      <c r="FU87" s="16"/>
      <c r="FV87" s="16"/>
      <c r="FW87" s="16"/>
      <c r="FX87" s="16"/>
      <c r="FY87" s="16"/>
      <c r="FZ87" s="16"/>
      <c r="GA87" s="16"/>
      <c r="GB87" s="16"/>
      <c r="GC87" s="16"/>
      <c r="GD87" s="16"/>
    </row>
    <row r="88" spans="1:186" s="15" customFormat="1" ht="13.5" x14ac:dyDescent="0.25">
      <c r="A88" s="18"/>
      <c r="B88" s="18"/>
      <c r="C88" s="18"/>
      <c r="D88" s="24" t="s">
        <v>37</v>
      </c>
      <c r="E88" s="18"/>
      <c r="F88" s="25">
        <v>0</v>
      </c>
      <c r="G88" s="25"/>
      <c r="H88" s="25">
        <v>11986</v>
      </c>
      <c r="I88" s="25"/>
      <c r="J88" s="25">
        <v>0</v>
      </c>
      <c r="K88" s="25"/>
      <c r="L88" s="25">
        <v>0</v>
      </c>
      <c r="M88" s="25"/>
      <c r="N88" s="26">
        <f>F88+H88+J88+L88</f>
        <v>11986</v>
      </c>
      <c r="O88" s="25"/>
      <c r="P88" s="25">
        <v>11415</v>
      </c>
      <c r="Q88" s="25"/>
      <c r="R88" s="25">
        <v>0</v>
      </c>
      <c r="S88" s="25"/>
      <c r="T88" s="25">
        <v>571</v>
      </c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  <c r="DJ88" s="16"/>
      <c r="DK88" s="16"/>
      <c r="DL88" s="16"/>
      <c r="DM88" s="16"/>
      <c r="DN88" s="16"/>
      <c r="DO88" s="16"/>
      <c r="DP88" s="16"/>
      <c r="DQ88" s="16"/>
      <c r="DR88" s="16"/>
      <c r="DS88" s="16"/>
      <c r="DT88" s="16"/>
      <c r="DU88" s="16"/>
      <c r="DV88" s="16"/>
      <c r="DW88" s="16"/>
      <c r="DX88" s="16"/>
      <c r="DY88" s="16"/>
      <c r="DZ88" s="16"/>
      <c r="EA88" s="16"/>
      <c r="EB88" s="16"/>
      <c r="EC88" s="16"/>
      <c r="ED88" s="16"/>
      <c r="EE88" s="16"/>
      <c r="EF88" s="16"/>
      <c r="EG88" s="16"/>
      <c r="EH88" s="16"/>
      <c r="EI88" s="16"/>
      <c r="EJ88" s="16"/>
      <c r="EK88" s="16"/>
      <c r="EL88" s="16"/>
      <c r="EM88" s="16"/>
      <c r="EN88" s="16"/>
      <c r="EO88" s="16"/>
      <c r="EP88" s="16"/>
      <c r="EQ88" s="16"/>
      <c r="ER88" s="16"/>
      <c r="ES88" s="16"/>
      <c r="ET88" s="16"/>
      <c r="EU88" s="16"/>
      <c r="EV88" s="16"/>
      <c r="EW88" s="16"/>
      <c r="EX88" s="16"/>
      <c r="EY88" s="16"/>
      <c r="EZ88" s="16"/>
      <c r="FA88" s="16"/>
      <c r="FB88" s="16"/>
      <c r="FC88" s="16"/>
      <c r="FD88" s="16"/>
      <c r="FE88" s="16"/>
      <c r="FF88" s="16"/>
      <c r="FG88" s="16"/>
      <c r="FH88" s="16"/>
      <c r="FI88" s="16"/>
      <c r="FJ88" s="16"/>
      <c r="FK88" s="16"/>
      <c r="FL88" s="16"/>
      <c r="FM88" s="16"/>
      <c r="FN88" s="16"/>
      <c r="FO88" s="16"/>
      <c r="FP88" s="16"/>
      <c r="FQ88" s="16"/>
      <c r="FR88" s="16"/>
      <c r="FS88" s="16"/>
      <c r="FT88" s="16"/>
      <c r="FU88" s="16"/>
      <c r="FV88" s="16"/>
      <c r="FW88" s="16"/>
      <c r="FX88" s="16"/>
      <c r="FY88" s="16"/>
      <c r="FZ88" s="16"/>
      <c r="GA88" s="16"/>
      <c r="GB88" s="16"/>
      <c r="GC88" s="16"/>
      <c r="GD88" s="16"/>
    </row>
    <row r="89" spans="1:186" s="15" customFormat="1" ht="13.5" x14ac:dyDescent="0.25">
      <c r="A89" s="18"/>
      <c r="B89" s="18"/>
      <c r="C89" s="18"/>
      <c r="D89" s="18"/>
      <c r="E89" s="24" t="s">
        <v>50</v>
      </c>
      <c r="F89" s="28">
        <f>SUM(F87:F88)</f>
        <v>19923</v>
      </c>
      <c r="G89" s="29"/>
      <c r="H89" s="28">
        <f>SUM(H87:H88)</f>
        <v>11986</v>
      </c>
      <c r="I89" s="29"/>
      <c r="J89" s="28">
        <f>SUM(J87:J88)</f>
        <v>70609</v>
      </c>
      <c r="K89" s="29"/>
      <c r="L89" s="28">
        <f>SUM(L87:L88)</f>
        <v>0</v>
      </c>
      <c r="M89" s="29"/>
      <c r="N89" s="28">
        <f>SUM(N87:N88)</f>
        <v>102518</v>
      </c>
      <c r="O89" s="29"/>
      <c r="P89" s="28">
        <f>SUM(P87:P88)</f>
        <v>20899</v>
      </c>
      <c r="Q89" s="29"/>
      <c r="R89" s="28">
        <f>SUM(R87:R88)</f>
        <v>81048</v>
      </c>
      <c r="S89" s="29"/>
      <c r="T89" s="28">
        <f>SUM(T87:T88)</f>
        <v>571</v>
      </c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16"/>
      <c r="DB89" s="16"/>
      <c r="DC89" s="16"/>
      <c r="DD89" s="16"/>
      <c r="DE89" s="16"/>
      <c r="DF89" s="16"/>
      <c r="DG89" s="16"/>
      <c r="DH89" s="16"/>
      <c r="DI89" s="16"/>
      <c r="DJ89" s="16"/>
      <c r="DK89" s="16"/>
      <c r="DL89" s="16"/>
      <c r="DM89" s="16"/>
      <c r="DN89" s="16"/>
      <c r="DO89" s="16"/>
      <c r="DP89" s="16"/>
      <c r="DQ89" s="16"/>
      <c r="DR89" s="16"/>
      <c r="DS89" s="16"/>
      <c r="DT89" s="16"/>
      <c r="DU89" s="16"/>
      <c r="DV89" s="16"/>
      <c r="DW89" s="16"/>
      <c r="DX89" s="16"/>
      <c r="DY89" s="16"/>
      <c r="DZ89" s="16"/>
      <c r="EA89" s="16"/>
      <c r="EB89" s="16"/>
      <c r="EC89" s="16"/>
      <c r="ED89" s="16"/>
      <c r="EE89" s="16"/>
      <c r="EF89" s="16"/>
      <c r="EG89" s="16"/>
      <c r="EH89" s="16"/>
      <c r="EI89" s="16"/>
      <c r="EJ89" s="16"/>
      <c r="EK89" s="16"/>
      <c r="EL89" s="16"/>
      <c r="EM89" s="16"/>
      <c r="EN89" s="16"/>
      <c r="EO89" s="16"/>
      <c r="EP89" s="16"/>
      <c r="EQ89" s="16"/>
      <c r="ER89" s="16"/>
      <c r="ES89" s="16"/>
      <c r="ET89" s="16"/>
      <c r="EU89" s="16"/>
      <c r="EV89" s="16"/>
      <c r="EW89" s="16"/>
      <c r="EX89" s="16"/>
      <c r="EY89" s="16"/>
      <c r="EZ89" s="16"/>
      <c r="FA89" s="16"/>
      <c r="FB89" s="16"/>
      <c r="FC89" s="16"/>
      <c r="FD89" s="16"/>
      <c r="FE89" s="16"/>
      <c r="FF89" s="16"/>
      <c r="FG89" s="16"/>
      <c r="FH89" s="16"/>
      <c r="FI89" s="16"/>
      <c r="FJ89" s="16"/>
      <c r="FK89" s="16"/>
      <c r="FL89" s="16"/>
      <c r="FM89" s="16"/>
      <c r="FN89" s="16"/>
      <c r="FO89" s="16"/>
      <c r="FP89" s="16"/>
      <c r="FQ89" s="16"/>
      <c r="FR89" s="16"/>
      <c r="FS89" s="16"/>
      <c r="FT89" s="16"/>
      <c r="FU89" s="16"/>
      <c r="FV89" s="16"/>
      <c r="FW89" s="16"/>
      <c r="FX89" s="16"/>
      <c r="FY89" s="16"/>
      <c r="FZ89" s="16"/>
      <c r="GA89" s="16"/>
      <c r="GB89" s="16"/>
      <c r="GC89" s="16"/>
      <c r="GD89" s="16"/>
    </row>
    <row r="90" spans="1:186" s="15" customFormat="1" ht="13.5" x14ac:dyDescent="0.25">
      <c r="A90" s="18"/>
      <c r="B90" s="18"/>
      <c r="C90" s="18" t="s">
        <v>25</v>
      </c>
      <c r="D90" s="24"/>
      <c r="E90" s="18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  <c r="DL90" s="16"/>
      <c r="DM90" s="16"/>
      <c r="DN90" s="16"/>
      <c r="DO90" s="16"/>
      <c r="DP90" s="16"/>
      <c r="DQ90" s="16"/>
      <c r="DR90" s="16"/>
      <c r="DS90" s="16"/>
      <c r="DT90" s="16"/>
      <c r="DU90" s="16"/>
      <c r="DV90" s="16"/>
      <c r="DW90" s="16"/>
      <c r="DX90" s="16"/>
      <c r="DY90" s="16"/>
      <c r="DZ90" s="16"/>
      <c r="EA90" s="16"/>
      <c r="EB90" s="16"/>
      <c r="EC90" s="16"/>
      <c r="ED90" s="16"/>
      <c r="EE90" s="16"/>
      <c r="EF90" s="16"/>
      <c r="EG90" s="16"/>
      <c r="EH90" s="16"/>
      <c r="EI90" s="16"/>
      <c r="EJ90" s="16"/>
      <c r="EK90" s="16"/>
      <c r="EL90" s="16"/>
      <c r="EM90" s="16"/>
      <c r="EN90" s="16"/>
      <c r="EO90" s="16"/>
      <c r="EP90" s="16"/>
      <c r="EQ90" s="16"/>
      <c r="ER90" s="16"/>
      <c r="ES90" s="16"/>
      <c r="ET90" s="16"/>
      <c r="EU90" s="16"/>
      <c r="EV90" s="16"/>
      <c r="EW90" s="16"/>
      <c r="EX90" s="16"/>
      <c r="EY90" s="16"/>
      <c r="EZ90" s="16"/>
      <c r="FA90" s="16"/>
      <c r="FB90" s="16"/>
      <c r="FC90" s="16"/>
      <c r="FD90" s="16"/>
      <c r="FE90" s="16"/>
      <c r="FF90" s="16"/>
      <c r="FG90" s="16"/>
      <c r="FH90" s="16"/>
      <c r="FI90" s="16"/>
      <c r="FJ90" s="16"/>
      <c r="FK90" s="16"/>
      <c r="FL90" s="16"/>
      <c r="FM90" s="16"/>
      <c r="FN90" s="16"/>
      <c r="FO90" s="16"/>
      <c r="FP90" s="16"/>
      <c r="FQ90" s="16"/>
      <c r="FR90" s="16"/>
      <c r="FS90" s="16"/>
      <c r="FT90" s="16"/>
      <c r="FU90" s="16"/>
      <c r="FV90" s="16"/>
      <c r="FW90" s="16"/>
      <c r="FX90" s="16"/>
      <c r="FY90" s="16"/>
      <c r="FZ90" s="16"/>
      <c r="GA90" s="16"/>
      <c r="GB90" s="16"/>
      <c r="GC90" s="16"/>
      <c r="GD90" s="16"/>
    </row>
    <row r="91" spans="1:186" s="15" customFormat="1" ht="13.5" x14ac:dyDescent="0.25">
      <c r="A91" s="24"/>
      <c r="B91" s="18"/>
      <c r="C91" s="18"/>
      <c r="D91" s="18" t="s">
        <v>51</v>
      </c>
      <c r="E91" s="18"/>
      <c r="F91" s="26">
        <v>0</v>
      </c>
      <c r="G91" s="26"/>
      <c r="H91" s="26">
        <v>0</v>
      </c>
      <c r="I91" s="26"/>
      <c r="J91" s="26">
        <v>0</v>
      </c>
      <c r="K91" s="26"/>
      <c r="L91" s="26">
        <v>66725</v>
      </c>
      <c r="M91" s="26"/>
      <c r="N91" s="26">
        <f>F91+H91+J91+L91</f>
        <v>66725</v>
      </c>
      <c r="O91" s="26"/>
      <c r="P91" s="26">
        <v>0</v>
      </c>
      <c r="Q91" s="26"/>
      <c r="R91" s="26">
        <v>66725</v>
      </c>
      <c r="S91" s="26"/>
      <c r="T91" s="26">
        <v>0</v>
      </c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/>
      <c r="DY91" s="16"/>
      <c r="DZ91" s="16"/>
      <c r="EA91" s="16"/>
      <c r="EB91" s="16"/>
      <c r="EC91" s="16"/>
      <c r="ED91" s="16"/>
      <c r="EE91" s="16"/>
      <c r="EF91" s="16"/>
      <c r="EG91" s="16"/>
      <c r="EH91" s="16"/>
      <c r="EI91" s="16"/>
      <c r="EJ91" s="16"/>
      <c r="EK91" s="16"/>
      <c r="EL91" s="16"/>
      <c r="EM91" s="16"/>
      <c r="EN91" s="16"/>
      <c r="EO91" s="16"/>
      <c r="EP91" s="16"/>
      <c r="EQ91" s="16"/>
      <c r="ER91" s="16"/>
      <c r="ES91" s="16"/>
      <c r="ET91" s="16"/>
      <c r="EU91" s="16"/>
      <c r="EV91" s="16"/>
      <c r="EW91" s="16"/>
      <c r="EX91" s="16"/>
      <c r="EY91" s="16"/>
      <c r="EZ91" s="16"/>
      <c r="FA91" s="16"/>
      <c r="FB91" s="16"/>
      <c r="FC91" s="16"/>
      <c r="FD91" s="16"/>
      <c r="FE91" s="16"/>
      <c r="FF91" s="16"/>
      <c r="FG91" s="16"/>
      <c r="FH91" s="16"/>
      <c r="FI91" s="16"/>
      <c r="FJ91" s="16"/>
      <c r="FK91" s="16"/>
      <c r="FL91" s="16"/>
      <c r="FM91" s="16"/>
      <c r="FN91" s="16"/>
      <c r="FO91" s="16"/>
      <c r="FP91" s="16"/>
      <c r="FQ91" s="16"/>
      <c r="FR91" s="16"/>
      <c r="FS91" s="16"/>
      <c r="FT91" s="16"/>
      <c r="FU91" s="16"/>
      <c r="FV91" s="16"/>
      <c r="FW91" s="16"/>
      <c r="FX91" s="16"/>
      <c r="FY91" s="16"/>
      <c r="FZ91" s="16"/>
      <c r="GA91" s="16"/>
      <c r="GB91" s="16"/>
      <c r="GC91" s="16"/>
      <c r="GD91" s="16"/>
    </row>
    <row r="92" spans="1:186" s="15" customFormat="1" ht="13.5" x14ac:dyDescent="0.25">
      <c r="A92" s="24"/>
      <c r="B92" s="18"/>
      <c r="C92" s="18"/>
      <c r="D92" s="18" t="s">
        <v>106</v>
      </c>
      <c r="E92" s="18"/>
      <c r="F92" s="26">
        <v>0</v>
      </c>
      <c r="G92" s="26"/>
      <c r="H92" s="26">
        <v>0</v>
      </c>
      <c r="I92" s="26"/>
      <c r="J92" s="26">
        <v>0</v>
      </c>
      <c r="K92" s="26"/>
      <c r="L92" s="26">
        <v>0</v>
      </c>
      <c r="M92" s="26"/>
      <c r="N92" s="26">
        <f>F92+H92+J92+L92</f>
        <v>0</v>
      </c>
      <c r="O92" s="26"/>
      <c r="P92" s="26">
        <v>0</v>
      </c>
      <c r="Q92" s="26"/>
      <c r="R92" s="26">
        <v>0</v>
      </c>
      <c r="S92" s="26"/>
      <c r="T92" s="26">
        <v>0</v>
      </c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  <c r="DH92" s="16"/>
      <c r="DI92" s="16"/>
      <c r="DJ92" s="16"/>
      <c r="DK92" s="16"/>
      <c r="DL92" s="16"/>
      <c r="DM92" s="16"/>
      <c r="DN92" s="16"/>
      <c r="DO92" s="16"/>
      <c r="DP92" s="16"/>
      <c r="DQ92" s="16"/>
      <c r="DR92" s="16"/>
      <c r="DS92" s="16"/>
      <c r="DT92" s="16"/>
      <c r="DU92" s="16"/>
      <c r="DV92" s="16"/>
      <c r="DW92" s="16"/>
      <c r="DX92" s="16"/>
      <c r="DY92" s="16"/>
      <c r="DZ92" s="16"/>
      <c r="EA92" s="16"/>
      <c r="EB92" s="16"/>
      <c r="EC92" s="16"/>
      <c r="ED92" s="16"/>
      <c r="EE92" s="16"/>
      <c r="EF92" s="16"/>
      <c r="EG92" s="16"/>
      <c r="EH92" s="16"/>
      <c r="EI92" s="16"/>
      <c r="EJ92" s="16"/>
      <c r="EK92" s="16"/>
      <c r="EL92" s="16"/>
      <c r="EM92" s="16"/>
      <c r="EN92" s="16"/>
      <c r="EO92" s="16"/>
      <c r="EP92" s="16"/>
      <c r="EQ92" s="16"/>
      <c r="ER92" s="16"/>
      <c r="ES92" s="16"/>
      <c r="ET92" s="16"/>
      <c r="EU92" s="16"/>
      <c r="EV92" s="16"/>
      <c r="EW92" s="16"/>
      <c r="EX92" s="16"/>
      <c r="EY92" s="16"/>
      <c r="EZ92" s="16"/>
      <c r="FA92" s="16"/>
      <c r="FB92" s="16"/>
      <c r="FC92" s="16"/>
      <c r="FD92" s="16"/>
      <c r="FE92" s="16"/>
      <c r="FF92" s="16"/>
      <c r="FG92" s="16"/>
      <c r="FH92" s="16"/>
      <c r="FI92" s="16"/>
      <c r="FJ92" s="16"/>
      <c r="FK92" s="16"/>
      <c r="FL92" s="16"/>
      <c r="FM92" s="16"/>
      <c r="FN92" s="16"/>
      <c r="FO92" s="16"/>
      <c r="FP92" s="16"/>
      <c r="FQ92" s="16"/>
      <c r="FR92" s="16"/>
      <c r="FS92" s="16"/>
      <c r="FT92" s="16"/>
      <c r="FU92" s="16"/>
      <c r="FV92" s="16"/>
      <c r="FW92" s="16"/>
      <c r="FX92" s="16"/>
      <c r="FY92" s="16"/>
      <c r="FZ92" s="16"/>
      <c r="GA92" s="16"/>
      <c r="GB92" s="16"/>
      <c r="GC92" s="16"/>
      <c r="GD92" s="16"/>
    </row>
    <row r="93" spans="1:186" s="15" customFormat="1" ht="13.5" x14ac:dyDescent="0.25">
      <c r="A93" s="18"/>
      <c r="B93" s="18"/>
      <c r="C93" s="18"/>
      <c r="D93" s="24" t="s">
        <v>52</v>
      </c>
      <c r="E93" s="18"/>
      <c r="F93" s="25">
        <v>0</v>
      </c>
      <c r="G93" s="25"/>
      <c r="H93" s="25">
        <v>0</v>
      </c>
      <c r="I93" s="25"/>
      <c r="J93" s="25">
        <v>27448</v>
      </c>
      <c r="K93" s="25"/>
      <c r="L93" s="25">
        <v>0</v>
      </c>
      <c r="M93" s="25"/>
      <c r="N93" s="26">
        <f>F93+H93+J93+L93</f>
        <v>27448</v>
      </c>
      <c r="O93" s="25"/>
      <c r="P93" s="25">
        <v>12163</v>
      </c>
      <c r="Q93" s="25"/>
      <c r="R93" s="25">
        <v>15285</v>
      </c>
      <c r="S93" s="25"/>
      <c r="T93" s="25">
        <v>0</v>
      </c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  <c r="CW93" s="16"/>
      <c r="CX93" s="16"/>
      <c r="CY93" s="16"/>
      <c r="CZ93" s="16"/>
      <c r="DA93" s="16"/>
      <c r="DB93" s="16"/>
      <c r="DC93" s="16"/>
      <c r="DD93" s="16"/>
      <c r="DE93" s="16"/>
      <c r="DF93" s="16"/>
      <c r="DG93" s="16"/>
      <c r="DH93" s="16"/>
      <c r="DI93" s="16"/>
      <c r="DJ93" s="16"/>
      <c r="DK93" s="16"/>
      <c r="DL93" s="16"/>
      <c r="DM93" s="16"/>
      <c r="DN93" s="16"/>
      <c r="DO93" s="16"/>
      <c r="DP93" s="16"/>
      <c r="DQ93" s="16"/>
      <c r="DR93" s="16"/>
      <c r="DS93" s="16"/>
      <c r="DT93" s="16"/>
      <c r="DU93" s="16"/>
      <c r="DV93" s="16"/>
      <c r="DW93" s="16"/>
      <c r="DX93" s="16"/>
      <c r="DY93" s="16"/>
      <c r="DZ93" s="16"/>
      <c r="EA93" s="16"/>
      <c r="EB93" s="16"/>
      <c r="EC93" s="16"/>
      <c r="ED93" s="16"/>
      <c r="EE93" s="16"/>
      <c r="EF93" s="16"/>
      <c r="EG93" s="16"/>
      <c r="EH93" s="16"/>
      <c r="EI93" s="16"/>
      <c r="EJ93" s="16"/>
      <c r="EK93" s="16"/>
      <c r="EL93" s="16"/>
      <c r="EM93" s="16"/>
      <c r="EN93" s="16"/>
      <c r="EO93" s="16"/>
      <c r="EP93" s="16"/>
      <c r="EQ93" s="16"/>
      <c r="ER93" s="16"/>
      <c r="ES93" s="16"/>
      <c r="ET93" s="16"/>
      <c r="EU93" s="16"/>
      <c r="EV93" s="16"/>
      <c r="EW93" s="16"/>
      <c r="EX93" s="16"/>
      <c r="EY93" s="16"/>
      <c r="EZ93" s="16"/>
      <c r="FA93" s="16"/>
      <c r="FB93" s="16"/>
      <c r="FC93" s="16"/>
      <c r="FD93" s="16"/>
      <c r="FE93" s="16"/>
      <c r="FF93" s="16"/>
      <c r="FG93" s="16"/>
      <c r="FH93" s="16"/>
      <c r="FI93" s="16"/>
      <c r="FJ93" s="16"/>
      <c r="FK93" s="16"/>
      <c r="FL93" s="16"/>
      <c r="FM93" s="16"/>
      <c r="FN93" s="16"/>
      <c r="FO93" s="16"/>
      <c r="FP93" s="16"/>
      <c r="FQ93" s="16"/>
      <c r="FR93" s="16"/>
      <c r="FS93" s="16"/>
      <c r="FT93" s="16"/>
      <c r="FU93" s="16"/>
      <c r="FV93" s="16"/>
      <c r="FW93" s="16"/>
      <c r="FX93" s="16"/>
      <c r="FY93" s="16"/>
      <c r="FZ93" s="16"/>
      <c r="GA93" s="16"/>
      <c r="GB93" s="16"/>
      <c r="GC93" s="16"/>
      <c r="GD93" s="16"/>
    </row>
    <row r="94" spans="1:186" s="15" customFormat="1" ht="13.5" x14ac:dyDescent="0.25">
      <c r="A94" s="24"/>
      <c r="B94" s="18"/>
      <c r="C94" s="18"/>
      <c r="D94" s="18" t="s">
        <v>53</v>
      </c>
      <c r="E94" s="18"/>
      <c r="F94" s="26">
        <v>0</v>
      </c>
      <c r="G94" s="26"/>
      <c r="H94" s="26">
        <v>0</v>
      </c>
      <c r="I94" s="26"/>
      <c r="J94" s="26">
        <v>11557</v>
      </c>
      <c r="K94" s="26"/>
      <c r="L94" s="26">
        <v>0</v>
      </c>
      <c r="M94" s="26"/>
      <c r="N94" s="26">
        <f>F94+H94+J94+L94</f>
        <v>11557</v>
      </c>
      <c r="O94" s="26"/>
      <c r="P94" s="26">
        <v>4590</v>
      </c>
      <c r="Q94" s="26"/>
      <c r="R94" s="26">
        <v>6967</v>
      </c>
      <c r="S94" s="26"/>
      <c r="T94" s="26">
        <v>0</v>
      </c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/>
      <c r="DF94" s="16"/>
      <c r="DG94" s="16"/>
      <c r="DH94" s="16"/>
      <c r="DI94" s="16"/>
      <c r="DJ94" s="16"/>
      <c r="DK94" s="16"/>
      <c r="DL94" s="16"/>
      <c r="DM94" s="16"/>
      <c r="DN94" s="16"/>
      <c r="DO94" s="16"/>
      <c r="DP94" s="16"/>
      <c r="DQ94" s="16"/>
      <c r="DR94" s="16"/>
      <c r="DS94" s="16"/>
      <c r="DT94" s="16"/>
      <c r="DU94" s="16"/>
      <c r="DV94" s="16"/>
      <c r="DW94" s="16"/>
      <c r="DX94" s="16"/>
      <c r="DY94" s="16"/>
      <c r="DZ94" s="16"/>
      <c r="EA94" s="16"/>
      <c r="EB94" s="16"/>
      <c r="EC94" s="16"/>
      <c r="ED94" s="16"/>
      <c r="EE94" s="16"/>
      <c r="EF94" s="16"/>
      <c r="EG94" s="16"/>
      <c r="EH94" s="16"/>
      <c r="EI94" s="16"/>
      <c r="EJ94" s="16"/>
      <c r="EK94" s="16"/>
      <c r="EL94" s="16"/>
      <c r="EM94" s="16"/>
      <c r="EN94" s="16"/>
      <c r="EO94" s="16"/>
      <c r="EP94" s="16"/>
      <c r="EQ94" s="16"/>
      <c r="ER94" s="16"/>
      <c r="ES94" s="16"/>
      <c r="ET94" s="16"/>
      <c r="EU94" s="16"/>
      <c r="EV94" s="16"/>
      <c r="EW94" s="16"/>
      <c r="EX94" s="16"/>
      <c r="EY94" s="16"/>
      <c r="EZ94" s="16"/>
      <c r="FA94" s="16"/>
      <c r="FB94" s="16"/>
      <c r="FC94" s="16"/>
      <c r="FD94" s="16"/>
      <c r="FE94" s="16"/>
      <c r="FF94" s="16"/>
      <c r="FG94" s="16"/>
      <c r="FH94" s="16"/>
      <c r="FI94" s="16"/>
      <c r="FJ94" s="16"/>
      <c r="FK94" s="16"/>
      <c r="FL94" s="16"/>
      <c r="FM94" s="16"/>
      <c r="FN94" s="16"/>
      <c r="FO94" s="16"/>
      <c r="FP94" s="16"/>
      <c r="FQ94" s="16"/>
      <c r="FR94" s="16"/>
      <c r="FS94" s="16"/>
      <c r="FT94" s="16"/>
      <c r="FU94" s="16"/>
      <c r="FV94" s="16"/>
      <c r="FW94" s="16"/>
      <c r="FX94" s="16"/>
      <c r="FY94" s="16"/>
      <c r="FZ94" s="16"/>
      <c r="GA94" s="16"/>
      <c r="GB94" s="16"/>
      <c r="GC94" s="16"/>
      <c r="GD94" s="16"/>
    </row>
    <row r="95" spans="1:186" s="15" customFormat="1" ht="13.5" x14ac:dyDescent="0.25">
      <c r="A95" s="18"/>
      <c r="B95" s="18"/>
      <c r="C95" s="18"/>
      <c r="D95" s="24"/>
      <c r="E95" s="18" t="s">
        <v>54</v>
      </c>
      <c r="F95" s="30">
        <f>SUM(F91:F94)</f>
        <v>0</v>
      </c>
      <c r="G95" s="25"/>
      <c r="H95" s="30">
        <f>SUM(H91:H94)</f>
        <v>0</v>
      </c>
      <c r="I95" s="25"/>
      <c r="J95" s="30">
        <f>SUM(J91:J94)</f>
        <v>39005</v>
      </c>
      <c r="K95" s="25"/>
      <c r="L95" s="30">
        <f>SUM(L91:L94)</f>
        <v>66725</v>
      </c>
      <c r="M95" s="25"/>
      <c r="N95" s="30">
        <f>SUM(F95:L95)</f>
        <v>105730</v>
      </c>
      <c r="O95" s="25"/>
      <c r="P95" s="30">
        <f>SUM(P91:P94)</f>
        <v>16753</v>
      </c>
      <c r="Q95" s="25"/>
      <c r="R95" s="30">
        <f>SUM(R91:R94)</f>
        <v>88977</v>
      </c>
      <c r="S95" s="25"/>
      <c r="T95" s="30">
        <f>SUM(T91:T94)</f>
        <v>0</v>
      </c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16"/>
      <c r="CU95" s="16"/>
      <c r="CV95" s="16"/>
      <c r="CW95" s="16"/>
      <c r="CX95" s="16"/>
      <c r="CY95" s="16"/>
      <c r="CZ95" s="16"/>
      <c r="DA95" s="16"/>
      <c r="DB95" s="16"/>
      <c r="DC95" s="16"/>
      <c r="DD95" s="16"/>
      <c r="DE95" s="16"/>
      <c r="DF95" s="16"/>
      <c r="DG95" s="16"/>
      <c r="DH95" s="16"/>
      <c r="DI95" s="16"/>
      <c r="DJ95" s="16"/>
      <c r="DK95" s="16"/>
      <c r="DL95" s="16"/>
      <c r="DM95" s="16"/>
      <c r="DN95" s="16"/>
      <c r="DO95" s="16"/>
      <c r="DP95" s="16"/>
      <c r="DQ95" s="16"/>
      <c r="DR95" s="16"/>
      <c r="DS95" s="16"/>
      <c r="DT95" s="16"/>
      <c r="DU95" s="16"/>
      <c r="DV95" s="16"/>
      <c r="DW95" s="16"/>
      <c r="DX95" s="16"/>
      <c r="DY95" s="16"/>
      <c r="DZ95" s="16"/>
      <c r="EA95" s="16"/>
      <c r="EB95" s="16"/>
      <c r="EC95" s="16"/>
      <c r="ED95" s="16"/>
      <c r="EE95" s="16"/>
      <c r="EF95" s="16"/>
      <c r="EG95" s="16"/>
      <c r="EH95" s="16"/>
      <c r="EI95" s="16"/>
      <c r="EJ95" s="16"/>
      <c r="EK95" s="16"/>
      <c r="EL95" s="16"/>
      <c r="EM95" s="16"/>
      <c r="EN95" s="16"/>
      <c r="EO95" s="16"/>
      <c r="EP95" s="16"/>
      <c r="EQ95" s="16"/>
      <c r="ER95" s="16"/>
      <c r="ES95" s="16"/>
      <c r="ET95" s="16"/>
      <c r="EU95" s="16"/>
      <c r="EV95" s="16"/>
      <c r="EW95" s="16"/>
      <c r="EX95" s="16"/>
      <c r="EY95" s="16"/>
      <c r="EZ95" s="16"/>
      <c r="FA95" s="16"/>
      <c r="FB95" s="16"/>
      <c r="FC95" s="16"/>
      <c r="FD95" s="16"/>
      <c r="FE95" s="16"/>
      <c r="FF95" s="16"/>
      <c r="FG95" s="16"/>
      <c r="FH95" s="16"/>
      <c r="FI95" s="16"/>
      <c r="FJ95" s="16"/>
      <c r="FK95" s="16"/>
      <c r="FL95" s="16"/>
      <c r="FM95" s="16"/>
      <c r="FN95" s="16"/>
      <c r="FO95" s="16"/>
      <c r="FP95" s="16"/>
      <c r="FQ95" s="16"/>
      <c r="FR95" s="16"/>
      <c r="FS95" s="16"/>
      <c r="FT95" s="16"/>
      <c r="FU95" s="16"/>
      <c r="FV95" s="16"/>
      <c r="FW95" s="16"/>
      <c r="FX95" s="16"/>
      <c r="FY95" s="16"/>
      <c r="FZ95" s="16"/>
      <c r="GA95" s="16"/>
      <c r="GB95" s="16"/>
      <c r="GC95" s="16"/>
      <c r="GD95" s="16"/>
    </row>
    <row r="96" spans="1:186" s="15" customFormat="1" ht="13.5" x14ac:dyDescent="0.25">
      <c r="A96" s="18"/>
      <c r="B96" s="18"/>
      <c r="C96" s="18"/>
      <c r="D96" s="18"/>
      <c r="E96" s="24" t="s">
        <v>90</v>
      </c>
      <c r="F96" s="28">
        <f>+F95+F89+F85</f>
        <v>19923</v>
      </c>
      <c r="G96" s="29"/>
      <c r="H96" s="28">
        <f>+H95+H89+H85</f>
        <v>11986</v>
      </c>
      <c r="I96" s="29"/>
      <c r="J96" s="28">
        <f>+J95+J89+J85</f>
        <v>109950</v>
      </c>
      <c r="K96" s="29"/>
      <c r="L96" s="28">
        <f>+L95+L89+L85</f>
        <v>66725</v>
      </c>
      <c r="M96" s="29"/>
      <c r="N96" s="28">
        <f>SUM(F96:L96)</f>
        <v>208584</v>
      </c>
      <c r="O96" s="29"/>
      <c r="P96" s="28">
        <f>+P95+P89+P85</f>
        <v>37652</v>
      </c>
      <c r="Q96" s="29"/>
      <c r="R96" s="28">
        <f>+R95+R89+R85</f>
        <v>170361</v>
      </c>
      <c r="S96" s="29"/>
      <c r="T96" s="28">
        <f>+T95+T89+T85</f>
        <v>571</v>
      </c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16"/>
      <c r="DB96" s="16"/>
      <c r="DC96" s="16"/>
      <c r="DD96" s="16"/>
      <c r="DE96" s="16"/>
      <c r="DF96" s="16"/>
      <c r="DG96" s="16"/>
      <c r="DH96" s="16"/>
      <c r="DI96" s="16"/>
      <c r="DJ96" s="16"/>
      <c r="DK96" s="16"/>
      <c r="DL96" s="16"/>
      <c r="DM96" s="16"/>
      <c r="DN96" s="16"/>
      <c r="DO96" s="16"/>
      <c r="DP96" s="16"/>
      <c r="DQ96" s="16"/>
      <c r="DR96" s="16"/>
      <c r="DS96" s="16"/>
      <c r="DT96" s="16"/>
      <c r="DU96" s="16"/>
      <c r="DV96" s="16"/>
      <c r="DW96" s="16"/>
      <c r="DX96" s="16"/>
      <c r="DY96" s="16"/>
      <c r="DZ96" s="16"/>
      <c r="EA96" s="16"/>
      <c r="EB96" s="16"/>
      <c r="EC96" s="16"/>
      <c r="ED96" s="16"/>
      <c r="EE96" s="16"/>
      <c r="EF96" s="16"/>
      <c r="EG96" s="16"/>
      <c r="EH96" s="16"/>
      <c r="EI96" s="16"/>
      <c r="EJ96" s="16"/>
      <c r="EK96" s="16"/>
      <c r="EL96" s="16"/>
      <c r="EM96" s="16"/>
      <c r="EN96" s="16"/>
      <c r="EO96" s="16"/>
      <c r="EP96" s="16"/>
      <c r="EQ96" s="16"/>
      <c r="ER96" s="16"/>
      <c r="ES96" s="16"/>
      <c r="ET96" s="16"/>
      <c r="EU96" s="16"/>
      <c r="EV96" s="16"/>
      <c r="EW96" s="16"/>
      <c r="EX96" s="16"/>
      <c r="EY96" s="16"/>
      <c r="EZ96" s="16"/>
      <c r="FA96" s="16"/>
      <c r="FB96" s="16"/>
      <c r="FC96" s="16"/>
      <c r="FD96" s="16"/>
      <c r="FE96" s="16"/>
      <c r="FF96" s="16"/>
      <c r="FG96" s="16"/>
      <c r="FH96" s="16"/>
      <c r="FI96" s="16"/>
      <c r="FJ96" s="16"/>
      <c r="FK96" s="16"/>
      <c r="FL96" s="16"/>
      <c r="FM96" s="16"/>
      <c r="FN96" s="16"/>
      <c r="FO96" s="16"/>
      <c r="FP96" s="16"/>
      <c r="FQ96" s="16"/>
      <c r="FR96" s="16"/>
      <c r="FS96" s="16"/>
      <c r="FT96" s="16"/>
      <c r="FU96" s="16"/>
      <c r="FV96" s="16"/>
      <c r="FW96" s="16"/>
      <c r="FX96" s="16"/>
      <c r="FY96" s="16"/>
      <c r="FZ96" s="16"/>
      <c r="GA96" s="16"/>
      <c r="GB96" s="16"/>
      <c r="GC96" s="16"/>
      <c r="GD96" s="16"/>
    </row>
    <row r="97" spans="1:186" s="15" customFormat="1" ht="13.5" x14ac:dyDescent="0.25">
      <c r="A97" s="18"/>
      <c r="B97" s="18" t="s">
        <v>26</v>
      </c>
      <c r="C97" s="18"/>
      <c r="D97" s="24"/>
      <c r="E97" s="18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  <c r="CW97" s="16"/>
      <c r="CX97" s="16"/>
      <c r="CY97" s="16"/>
      <c r="CZ97" s="16"/>
      <c r="DA97" s="16"/>
      <c r="DB97" s="16"/>
      <c r="DC97" s="16"/>
      <c r="DD97" s="16"/>
      <c r="DE97" s="16"/>
      <c r="DF97" s="16"/>
      <c r="DG97" s="16"/>
      <c r="DH97" s="16"/>
      <c r="DI97" s="16"/>
      <c r="DJ97" s="16"/>
      <c r="DK97" s="16"/>
      <c r="DL97" s="16"/>
      <c r="DM97" s="16"/>
      <c r="DN97" s="16"/>
      <c r="DO97" s="16"/>
      <c r="DP97" s="16"/>
      <c r="DQ97" s="16"/>
      <c r="DR97" s="16"/>
      <c r="DS97" s="16"/>
      <c r="DT97" s="16"/>
      <c r="DU97" s="16"/>
      <c r="DV97" s="16"/>
      <c r="DW97" s="16"/>
      <c r="DX97" s="16"/>
      <c r="DY97" s="16"/>
      <c r="DZ97" s="16"/>
      <c r="EA97" s="16"/>
      <c r="EB97" s="16"/>
      <c r="EC97" s="16"/>
      <c r="ED97" s="16"/>
      <c r="EE97" s="16"/>
      <c r="EF97" s="16"/>
      <c r="EG97" s="16"/>
      <c r="EH97" s="16"/>
      <c r="EI97" s="16"/>
      <c r="EJ97" s="16"/>
      <c r="EK97" s="16"/>
      <c r="EL97" s="16"/>
      <c r="EM97" s="16"/>
      <c r="EN97" s="16"/>
      <c r="EO97" s="16"/>
      <c r="EP97" s="16"/>
      <c r="EQ97" s="16"/>
      <c r="ER97" s="16"/>
      <c r="ES97" s="16"/>
      <c r="ET97" s="16"/>
      <c r="EU97" s="16"/>
      <c r="EV97" s="16"/>
      <c r="EW97" s="16"/>
      <c r="EX97" s="16"/>
      <c r="EY97" s="16"/>
      <c r="EZ97" s="16"/>
      <c r="FA97" s="16"/>
      <c r="FB97" s="16"/>
      <c r="FC97" s="16"/>
      <c r="FD97" s="16"/>
      <c r="FE97" s="16"/>
      <c r="FF97" s="16"/>
      <c r="FG97" s="16"/>
      <c r="FH97" s="16"/>
      <c r="FI97" s="16"/>
      <c r="FJ97" s="16"/>
      <c r="FK97" s="16"/>
      <c r="FL97" s="16"/>
      <c r="FM97" s="16"/>
      <c r="FN97" s="16"/>
      <c r="FO97" s="16"/>
      <c r="FP97" s="16"/>
      <c r="FQ97" s="16"/>
      <c r="FR97" s="16"/>
      <c r="FS97" s="16"/>
      <c r="FT97" s="16"/>
      <c r="FU97" s="16"/>
      <c r="FV97" s="16"/>
      <c r="FW97" s="16"/>
      <c r="FX97" s="16"/>
      <c r="FY97" s="16"/>
      <c r="FZ97" s="16"/>
      <c r="GA97" s="16"/>
      <c r="GB97" s="16"/>
      <c r="GC97" s="16"/>
      <c r="GD97" s="16"/>
    </row>
    <row r="98" spans="1:186" s="15" customFormat="1" ht="13.5" x14ac:dyDescent="0.25">
      <c r="A98" s="24"/>
      <c r="B98" s="18"/>
      <c r="C98" s="18" t="s">
        <v>37</v>
      </c>
      <c r="D98" s="18"/>
      <c r="E98" s="18"/>
      <c r="F98" s="26">
        <v>0</v>
      </c>
      <c r="G98" s="26"/>
      <c r="H98" s="26">
        <v>12301</v>
      </c>
      <c r="I98" s="26"/>
      <c r="J98" s="26">
        <v>0</v>
      </c>
      <c r="K98" s="26"/>
      <c r="L98" s="26">
        <v>0</v>
      </c>
      <c r="M98" s="26"/>
      <c r="N98" s="26">
        <f t="shared" ref="N98:N105" si="4">F98+H98+J98+L98</f>
        <v>12301</v>
      </c>
      <c r="O98" s="26"/>
      <c r="P98" s="26">
        <v>11716</v>
      </c>
      <c r="Q98" s="26"/>
      <c r="R98" s="26">
        <v>0</v>
      </c>
      <c r="S98" s="26"/>
      <c r="T98" s="26">
        <v>585</v>
      </c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6"/>
      <c r="DB98" s="16"/>
      <c r="DC98" s="16"/>
      <c r="DD98" s="16"/>
      <c r="DE98" s="16"/>
      <c r="DF98" s="16"/>
      <c r="DG98" s="16"/>
      <c r="DH98" s="16"/>
      <c r="DI98" s="16"/>
      <c r="DJ98" s="16"/>
      <c r="DK98" s="16"/>
      <c r="DL98" s="16"/>
      <c r="DM98" s="16"/>
      <c r="DN98" s="16"/>
      <c r="DO98" s="16"/>
      <c r="DP98" s="16"/>
      <c r="DQ98" s="16"/>
      <c r="DR98" s="16"/>
      <c r="DS98" s="16"/>
      <c r="DT98" s="16"/>
      <c r="DU98" s="16"/>
      <c r="DV98" s="16"/>
      <c r="DW98" s="16"/>
      <c r="DX98" s="16"/>
      <c r="DY98" s="16"/>
      <c r="DZ98" s="16"/>
      <c r="EA98" s="16"/>
      <c r="EB98" s="16"/>
      <c r="EC98" s="16"/>
      <c r="ED98" s="16"/>
      <c r="EE98" s="16"/>
      <c r="EF98" s="16"/>
      <c r="EG98" s="16"/>
      <c r="EH98" s="16"/>
      <c r="EI98" s="16"/>
      <c r="EJ98" s="16"/>
      <c r="EK98" s="16"/>
      <c r="EL98" s="16"/>
      <c r="EM98" s="16"/>
      <c r="EN98" s="16"/>
      <c r="EO98" s="16"/>
      <c r="EP98" s="16"/>
      <c r="EQ98" s="16"/>
      <c r="ER98" s="16"/>
      <c r="ES98" s="16"/>
      <c r="ET98" s="16"/>
      <c r="EU98" s="16"/>
      <c r="EV98" s="16"/>
      <c r="EW98" s="16"/>
      <c r="EX98" s="16"/>
      <c r="EY98" s="16"/>
      <c r="EZ98" s="16"/>
      <c r="FA98" s="16"/>
      <c r="FB98" s="16"/>
      <c r="FC98" s="16"/>
      <c r="FD98" s="16"/>
      <c r="FE98" s="16"/>
      <c r="FF98" s="16"/>
      <c r="FG98" s="16"/>
      <c r="FH98" s="16"/>
      <c r="FI98" s="16"/>
      <c r="FJ98" s="16"/>
      <c r="FK98" s="16"/>
      <c r="FL98" s="16"/>
      <c r="FM98" s="16"/>
      <c r="FN98" s="16"/>
      <c r="FO98" s="16"/>
      <c r="FP98" s="16"/>
      <c r="FQ98" s="16"/>
      <c r="FR98" s="16"/>
      <c r="FS98" s="16"/>
      <c r="FT98" s="16"/>
      <c r="FU98" s="16"/>
      <c r="FV98" s="16"/>
      <c r="FW98" s="16"/>
      <c r="FX98" s="16"/>
      <c r="FY98" s="16"/>
      <c r="FZ98" s="16"/>
      <c r="GA98" s="16"/>
      <c r="GB98" s="16"/>
      <c r="GC98" s="16"/>
      <c r="GD98" s="16"/>
    </row>
    <row r="99" spans="1:186" s="15" customFormat="1" ht="13.5" x14ac:dyDescent="0.25">
      <c r="A99" s="18"/>
      <c r="B99" s="18"/>
      <c r="C99" s="18" t="s">
        <v>84</v>
      </c>
      <c r="D99" s="24"/>
      <c r="E99" s="18"/>
      <c r="F99" s="25">
        <v>0</v>
      </c>
      <c r="G99" s="25"/>
      <c r="H99" s="25">
        <v>0</v>
      </c>
      <c r="I99" s="25"/>
      <c r="J99" s="25">
        <v>1549</v>
      </c>
      <c r="K99" s="25"/>
      <c r="L99" s="25">
        <v>0</v>
      </c>
      <c r="M99" s="25"/>
      <c r="N99" s="26">
        <f t="shared" si="4"/>
        <v>1549</v>
      </c>
      <c r="O99" s="25"/>
      <c r="P99" s="25">
        <v>0</v>
      </c>
      <c r="Q99" s="25"/>
      <c r="R99" s="25">
        <v>1549</v>
      </c>
      <c r="S99" s="25"/>
      <c r="T99" s="25">
        <v>0</v>
      </c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/>
      <c r="CX99" s="16"/>
      <c r="CY99" s="16"/>
      <c r="CZ99" s="16"/>
      <c r="DA99" s="16"/>
      <c r="DB99" s="16"/>
      <c r="DC99" s="16"/>
      <c r="DD99" s="16"/>
      <c r="DE99" s="16"/>
      <c r="DF99" s="16"/>
      <c r="DG99" s="16"/>
      <c r="DH99" s="16"/>
      <c r="DI99" s="16"/>
      <c r="DJ99" s="16"/>
      <c r="DK99" s="16"/>
      <c r="DL99" s="16"/>
      <c r="DM99" s="16"/>
      <c r="DN99" s="16"/>
      <c r="DO99" s="16"/>
      <c r="DP99" s="16"/>
      <c r="DQ99" s="16"/>
      <c r="DR99" s="16"/>
      <c r="DS99" s="16"/>
      <c r="DT99" s="16"/>
      <c r="DU99" s="16"/>
      <c r="DV99" s="16"/>
      <c r="DW99" s="16"/>
      <c r="DX99" s="16"/>
      <c r="DY99" s="16"/>
      <c r="DZ99" s="16"/>
      <c r="EA99" s="16"/>
      <c r="EB99" s="16"/>
      <c r="EC99" s="16"/>
      <c r="ED99" s="16"/>
      <c r="EE99" s="16"/>
      <c r="EF99" s="16"/>
      <c r="EG99" s="16"/>
      <c r="EH99" s="16"/>
      <c r="EI99" s="16"/>
      <c r="EJ99" s="16"/>
      <c r="EK99" s="16"/>
      <c r="EL99" s="16"/>
      <c r="EM99" s="16"/>
      <c r="EN99" s="16"/>
      <c r="EO99" s="16"/>
      <c r="EP99" s="16"/>
      <c r="EQ99" s="16"/>
      <c r="ER99" s="16"/>
      <c r="ES99" s="16"/>
      <c r="ET99" s="16"/>
      <c r="EU99" s="16"/>
      <c r="EV99" s="16"/>
      <c r="EW99" s="16"/>
      <c r="EX99" s="16"/>
      <c r="EY99" s="16"/>
      <c r="EZ99" s="16"/>
      <c r="FA99" s="16"/>
      <c r="FB99" s="16"/>
      <c r="FC99" s="16"/>
      <c r="FD99" s="16"/>
      <c r="FE99" s="16"/>
      <c r="FF99" s="16"/>
      <c r="FG99" s="16"/>
      <c r="FH99" s="16"/>
      <c r="FI99" s="16"/>
      <c r="FJ99" s="16"/>
      <c r="FK99" s="16"/>
      <c r="FL99" s="16"/>
      <c r="FM99" s="16"/>
      <c r="FN99" s="16"/>
      <c r="FO99" s="16"/>
      <c r="FP99" s="16"/>
      <c r="FQ99" s="16"/>
      <c r="FR99" s="16"/>
      <c r="FS99" s="16"/>
      <c r="FT99" s="16"/>
      <c r="FU99" s="16"/>
      <c r="FV99" s="16"/>
      <c r="FW99" s="16"/>
      <c r="FX99" s="16"/>
      <c r="FY99" s="16"/>
      <c r="FZ99" s="16"/>
      <c r="GA99" s="16"/>
      <c r="GB99" s="16"/>
      <c r="GC99" s="16"/>
      <c r="GD99" s="16"/>
    </row>
    <row r="100" spans="1:186" s="15" customFormat="1" ht="13.5" x14ac:dyDescent="0.25">
      <c r="A100" s="24"/>
      <c r="B100" s="18"/>
      <c r="C100" s="18" t="s">
        <v>107</v>
      </c>
      <c r="D100" s="18"/>
      <c r="E100" s="18"/>
      <c r="F100" s="26">
        <v>189</v>
      </c>
      <c r="G100" s="26"/>
      <c r="H100" s="26">
        <v>0</v>
      </c>
      <c r="I100" s="26"/>
      <c r="J100" s="26">
        <v>229</v>
      </c>
      <c r="K100" s="26"/>
      <c r="L100" s="26">
        <v>191803</v>
      </c>
      <c r="M100" s="26"/>
      <c r="N100" s="26">
        <f t="shared" si="4"/>
        <v>192221</v>
      </c>
      <c r="O100" s="26"/>
      <c r="P100" s="26">
        <v>81925</v>
      </c>
      <c r="Q100" s="26"/>
      <c r="R100" s="26">
        <v>110296</v>
      </c>
      <c r="S100" s="26"/>
      <c r="T100" s="26">
        <v>0</v>
      </c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/>
      <c r="DB100" s="16"/>
      <c r="DC100" s="16"/>
      <c r="DD100" s="16"/>
      <c r="DE100" s="16"/>
      <c r="DF100" s="16"/>
      <c r="DG100" s="16"/>
      <c r="DH100" s="16"/>
      <c r="DI100" s="16"/>
      <c r="DJ100" s="16"/>
      <c r="DK100" s="16"/>
      <c r="DL100" s="16"/>
      <c r="DM100" s="16"/>
      <c r="DN100" s="16"/>
      <c r="DO100" s="16"/>
      <c r="DP100" s="16"/>
      <c r="DQ100" s="16"/>
      <c r="DR100" s="16"/>
      <c r="DS100" s="16"/>
      <c r="DT100" s="16"/>
      <c r="DU100" s="16"/>
      <c r="DV100" s="16"/>
      <c r="DW100" s="16"/>
      <c r="DX100" s="16"/>
      <c r="DY100" s="16"/>
      <c r="DZ100" s="16"/>
      <c r="EA100" s="16"/>
      <c r="EB100" s="16"/>
      <c r="EC100" s="16"/>
      <c r="ED100" s="16"/>
      <c r="EE100" s="16"/>
      <c r="EF100" s="16"/>
      <c r="EG100" s="16"/>
      <c r="EH100" s="16"/>
      <c r="EI100" s="16"/>
      <c r="EJ100" s="16"/>
      <c r="EK100" s="16"/>
      <c r="EL100" s="16"/>
      <c r="EM100" s="16"/>
      <c r="EN100" s="16"/>
      <c r="EO100" s="16"/>
      <c r="EP100" s="16"/>
      <c r="EQ100" s="16"/>
      <c r="ER100" s="16"/>
      <c r="ES100" s="16"/>
      <c r="ET100" s="16"/>
      <c r="EU100" s="16"/>
      <c r="EV100" s="16"/>
      <c r="EW100" s="16"/>
      <c r="EX100" s="16"/>
      <c r="EY100" s="16"/>
      <c r="EZ100" s="16"/>
      <c r="FA100" s="16"/>
      <c r="FB100" s="16"/>
      <c r="FC100" s="16"/>
      <c r="FD100" s="16"/>
      <c r="FE100" s="16"/>
      <c r="FF100" s="16"/>
      <c r="FG100" s="16"/>
      <c r="FH100" s="16"/>
      <c r="FI100" s="16"/>
      <c r="FJ100" s="16"/>
      <c r="FK100" s="16"/>
      <c r="FL100" s="16"/>
      <c r="FM100" s="16"/>
      <c r="FN100" s="16"/>
      <c r="FO100" s="16"/>
      <c r="FP100" s="16"/>
      <c r="FQ100" s="16"/>
      <c r="FR100" s="16"/>
      <c r="FS100" s="16"/>
      <c r="FT100" s="16"/>
      <c r="FU100" s="16"/>
      <c r="FV100" s="16"/>
      <c r="FW100" s="16"/>
      <c r="FX100" s="16"/>
      <c r="FY100" s="16"/>
      <c r="FZ100" s="16"/>
      <c r="GA100" s="16"/>
      <c r="GB100" s="16"/>
      <c r="GC100" s="16"/>
      <c r="GD100" s="16"/>
    </row>
    <row r="101" spans="1:186" s="15" customFormat="1" ht="13.5" x14ac:dyDescent="0.25">
      <c r="A101" s="18"/>
      <c r="B101" s="18"/>
      <c r="C101" s="18" t="s">
        <v>108</v>
      </c>
      <c r="D101" s="24"/>
      <c r="E101" s="18"/>
      <c r="F101" s="25">
        <v>0</v>
      </c>
      <c r="G101" s="25"/>
      <c r="H101" s="25">
        <v>0</v>
      </c>
      <c r="I101" s="25"/>
      <c r="J101" s="25">
        <v>0</v>
      </c>
      <c r="K101" s="25"/>
      <c r="L101" s="25">
        <v>0</v>
      </c>
      <c r="M101" s="25"/>
      <c r="N101" s="26">
        <f t="shared" si="4"/>
        <v>0</v>
      </c>
      <c r="O101" s="25"/>
      <c r="P101" s="25">
        <v>0</v>
      </c>
      <c r="Q101" s="25"/>
      <c r="R101" s="25">
        <v>0</v>
      </c>
      <c r="S101" s="25"/>
      <c r="T101" s="25">
        <v>0</v>
      </c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  <c r="CV101" s="16"/>
      <c r="CW101" s="16"/>
      <c r="CX101" s="16"/>
      <c r="CY101" s="16"/>
      <c r="CZ101" s="16"/>
      <c r="DA101" s="16"/>
      <c r="DB101" s="16"/>
      <c r="DC101" s="16"/>
      <c r="DD101" s="16"/>
      <c r="DE101" s="16"/>
      <c r="DF101" s="16"/>
      <c r="DG101" s="16"/>
      <c r="DH101" s="16"/>
      <c r="DI101" s="16"/>
      <c r="DJ101" s="16"/>
      <c r="DK101" s="16"/>
      <c r="DL101" s="16"/>
      <c r="DM101" s="16"/>
      <c r="DN101" s="16"/>
      <c r="DO101" s="16"/>
      <c r="DP101" s="16"/>
      <c r="DQ101" s="16"/>
      <c r="DR101" s="16"/>
      <c r="DS101" s="16"/>
      <c r="DT101" s="16"/>
      <c r="DU101" s="16"/>
      <c r="DV101" s="16"/>
      <c r="DW101" s="16"/>
      <c r="DX101" s="16"/>
      <c r="DY101" s="16"/>
      <c r="DZ101" s="16"/>
      <c r="EA101" s="16"/>
      <c r="EB101" s="16"/>
      <c r="EC101" s="16"/>
      <c r="ED101" s="16"/>
      <c r="EE101" s="16"/>
      <c r="EF101" s="16"/>
      <c r="EG101" s="16"/>
      <c r="EH101" s="16"/>
      <c r="EI101" s="16"/>
      <c r="EJ101" s="16"/>
      <c r="EK101" s="16"/>
      <c r="EL101" s="16"/>
      <c r="EM101" s="16"/>
      <c r="EN101" s="16"/>
      <c r="EO101" s="16"/>
      <c r="EP101" s="16"/>
      <c r="EQ101" s="16"/>
      <c r="ER101" s="16"/>
      <c r="ES101" s="16"/>
      <c r="ET101" s="16"/>
      <c r="EU101" s="16"/>
      <c r="EV101" s="16"/>
      <c r="EW101" s="16"/>
      <c r="EX101" s="16"/>
      <c r="EY101" s="16"/>
      <c r="EZ101" s="16"/>
      <c r="FA101" s="16"/>
      <c r="FB101" s="16"/>
      <c r="FC101" s="16"/>
      <c r="FD101" s="16"/>
      <c r="FE101" s="16"/>
      <c r="FF101" s="16"/>
      <c r="FG101" s="16"/>
      <c r="FH101" s="16"/>
      <c r="FI101" s="16"/>
      <c r="FJ101" s="16"/>
      <c r="FK101" s="16"/>
      <c r="FL101" s="16"/>
      <c r="FM101" s="16"/>
      <c r="FN101" s="16"/>
      <c r="FO101" s="16"/>
      <c r="FP101" s="16"/>
      <c r="FQ101" s="16"/>
      <c r="FR101" s="16"/>
      <c r="FS101" s="16"/>
      <c r="FT101" s="16"/>
      <c r="FU101" s="16"/>
      <c r="FV101" s="16"/>
      <c r="FW101" s="16"/>
      <c r="FX101" s="16"/>
      <c r="FY101" s="16"/>
      <c r="FZ101" s="16"/>
      <c r="GA101" s="16"/>
      <c r="GB101" s="16"/>
      <c r="GC101" s="16"/>
      <c r="GD101" s="16"/>
    </row>
    <row r="102" spans="1:186" s="15" customFormat="1" ht="13.5" x14ac:dyDescent="0.25">
      <c r="A102" s="24"/>
      <c r="B102" s="18"/>
      <c r="C102" s="18" t="s">
        <v>85</v>
      </c>
      <c r="D102" s="18"/>
      <c r="E102" s="18"/>
      <c r="F102" s="26">
        <v>0</v>
      </c>
      <c r="G102" s="26"/>
      <c r="H102" s="26">
        <v>0</v>
      </c>
      <c r="I102" s="26"/>
      <c r="J102" s="26">
        <v>0</v>
      </c>
      <c r="K102" s="26"/>
      <c r="L102" s="26">
        <v>97518</v>
      </c>
      <c r="M102" s="26"/>
      <c r="N102" s="26">
        <f t="shared" si="4"/>
        <v>97518</v>
      </c>
      <c r="O102" s="26"/>
      <c r="P102" s="26">
        <v>82219</v>
      </c>
      <c r="Q102" s="26"/>
      <c r="R102" s="26">
        <v>15299</v>
      </c>
      <c r="S102" s="26"/>
      <c r="T102" s="26">
        <v>0</v>
      </c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  <c r="CY102" s="16"/>
      <c r="CZ102" s="16"/>
      <c r="DA102" s="16"/>
      <c r="DB102" s="16"/>
      <c r="DC102" s="16"/>
      <c r="DD102" s="16"/>
      <c r="DE102" s="16"/>
      <c r="DF102" s="16"/>
      <c r="DG102" s="16"/>
      <c r="DH102" s="16"/>
      <c r="DI102" s="16"/>
      <c r="DJ102" s="16"/>
      <c r="DK102" s="16"/>
      <c r="DL102" s="16"/>
      <c r="DM102" s="16"/>
      <c r="DN102" s="16"/>
      <c r="DO102" s="16"/>
      <c r="DP102" s="16"/>
      <c r="DQ102" s="16"/>
      <c r="DR102" s="16"/>
      <c r="DS102" s="16"/>
      <c r="DT102" s="16"/>
      <c r="DU102" s="16"/>
      <c r="DV102" s="16"/>
      <c r="DW102" s="16"/>
      <c r="DX102" s="16"/>
      <c r="DY102" s="16"/>
      <c r="DZ102" s="16"/>
      <c r="EA102" s="16"/>
      <c r="EB102" s="16"/>
      <c r="EC102" s="16"/>
      <c r="ED102" s="16"/>
      <c r="EE102" s="16"/>
      <c r="EF102" s="16"/>
      <c r="EG102" s="16"/>
      <c r="EH102" s="16"/>
      <c r="EI102" s="16"/>
      <c r="EJ102" s="16"/>
      <c r="EK102" s="16"/>
      <c r="EL102" s="16"/>
      <c r="EM102" s="16"/>
      <c r="EN102" s="16"/>
      <c r="EO102" s="16"/>
      <c r="EP102" s="16"/>
      <c r="EQ102" s="16"/>
      <c r="ER102" s="16"/>
      <c r="ES102" s="16"/>
      <c r="ET102" s="16"/>
      <c r="EU102" s="16"/>
      <c r="EV102" s="16"/>
      <c r="EW102" s="16"/>
      <c r="EX102" s="16"/>
      <c r="EY102" s="16"/>
      <c r="EZ102" s="16"/>
      <c r="FA102" s="16"/>
      <c r="FB102" s="16"/>
      <c r="FC102" s="16"/>
      <c r="FD102" s="16"/>
      <c r="FE102" s="16"/>
      <c r="FF102" s="16"/>
      <c r="FG102" s="16"/>
      <c r="FH102" s="16"/>
      <c r="FI102" s="16"/>
      <c r="FJ102" s="16"/>
      <c r="FK102" s="16"/>
      <c r="FL102" s="16"/>
      <c r="FM102" s="16"/>
      <c r="FN102" s="16"/>
      <c r="FO102" s="16"/>
      <c r="FP102" s="16"/>
      <c r="FQ102" s="16"/>
      <c r="FR102" s="16"/>
      <c r="FS102" s="16"/>
      <c r="FT102" s="16"/>
      <c r="FU102" s="16"/>
      <c r="FV102" s="16"/>
      <c r="FW102" s="16"/>
      <c r="FX102" s="16"/>
      <c r="FY102" s="16"/>
      <c r="FZ102" s="16"/>
      <c r="GA102" s="16"/>
      <c r="GB102" s="16"/>
      <c r="GC102" s="16"/>
      <c r="GD102" s="16"/>
    </row>
    <row r="103" spans="1:186" s="15" customFormat="1" ht="13.5" x14ac:dyDescent="0.25">
      <c r="A103" s="18"/>
      <c r="B103" s="18"/>
      <c r="C103" s="18" t="s">
        <v>109</v>
      </c>
      <c r="D103" s="24"/>
      <c r="E103" s="18"/>
      <c r="F103" s="25">
        <v>0</v>
      </c>
      <c r="G103" s="25"/>
      <c r="H103" s="25">
        <v>0</v>
      </c>
      <c r="I103" s="25"/>
      <c r="J103" s="25">
        <v>7393</v>
      </c>
      <c r="K103" s="25"/>
      <c r="L103" s="25">
        <v>0</v>
      </c>
      <c r="M103" s="25"/>
      <c r="N103" s="26">
        <f t="shared" si="4"/>
        <v>7393</v>
      </c>
      <c r="O103" s="25"/>
      <c r="P103" s="25">
        <v>0</v>
      </c>
      <c r="Q103" s="25"/>
      <c r="R103" s="25">
        <v>7393</v>
      </c>
      <c r="S103" s="25"/>
      <c r="T103" s="25">
        <v>0</v>
      </c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  <c r="CY103" s="16"/>
      <c r="CZ103" s="16"/>
      <c r="DA103" s="16"/>
      <c r="DB103" s="16"/>
      <c r="DC103" s="16"/>
      <c r="DD103" s="16"/>
      <c r="DE103" s="16"/>
      <c r="DF103" s="16"/>
      <c r="DG103" s="16"/>
      <c r="DH103" s="16"/>
      <c r="DI103" s="16"/>
      <c r="DJ103" s="16"/>
      <c r="DK103" s="16"/>
      <c r="DL103" s="16"/>
      <c r="DM103" s="16"/>
      <c r="DN103" s="16"/>
      <c r="DO103" s="16"/>
      <c r="DP103" s="16"/>
      <c r="DQ103" s="16"/>
      <c r="DR103" s="16"/>
      <c r="DS103" s="16"/>
      <c r="DT103" s="16"/>
      <c r="DU103" s="16"/>
      <c r="DV103" s="16"/>
      <c r="DW103" s="16"/>
      <c r="DX103" s="16"/>
      <c r="DY103" s="16"/>
      <c r="DZ103" s="16"/>
      <c r="EA103" s="16"/>
      <c r="EB103" s="16"/>
      <c r="EC103" s="16"/>
      <c r="ED103" s="16"/>
      <c r="EE103" s="16"/>
      <c r="EF103" s="16"/>
      <c r="EG103" s="16"/>
      <c r="EH103" s="16"/>
      <c r="EI103" s="16"/>
      <c r="EJ103" s="16"/>
      <c r="EK103" s="16"/>
      <c r="EL103" s="16"/>
      <c r="EM103" s="16"/>
      <c r="EN103" s="16"/>
      <c r="EO103" s="16"/>
      <c r="EP103" s="16"/>
      <c r="EQ103" s="16"/>
      <c r="ER103" s="16"/>
      <c r="ES103" s="16"/>
      <c r="ET103" s="16"/>
      <c r="EU103" s="16"/>
      <c r="EV103" s="16"/>
      <c r="EW103" s="16"/>
      <c r="EX103" s="16"/>
      <c r="EY103" s="16"/>
      <c r="EZ103" s="16"/>
      <c r="FA103" s="16"/>
      <c r="FB103" s="16"/>
      <c r="FC103" s="16"/>
      <c r="FD103" s="16"/>
      <c r="FE103" s="16"/>
      <c r="FF103" s="16"/>
      <c r="FG103" s="16"/>
      <c r="FH103" s="16"/>
      <c r="FI103" s="16"/>
      <c r="FJ103" s="16"/>
      <c r="FK103" s="16"/>
      <c r="FL103" s="16"/>
      <c r="FM103" s="16"/>
      <c r="FN103" s="16"/>
      <c r="FO103" s="16"/>
      <c r="FP103" s="16"/>
      <c r="FQ103" s="16"/>
      <c r="FR103" s="16"/>
      <c r="FS103" s="16"/>
      <c r="FT103" s="16"/>
      <c r="FU103" s="16"/>
      <c r="FV103" s="16"/>
      <c r="FW103" s="16"/>
      <c r="FX103" s="16"/>
      <c r="FY103" s="16"/>
      <c r="FZ103" s="16"/>
      <c r="GA103" s="16"/>
      <c r="GB103" s="16"/>
      <c r="GC103" s="16"/>
      <c r="GD103" s="16"/>
    </row>
    <row r="104" spans="1:186" s="15" customFormat="1" ht="13.5" x14ac:dyDescent="0.25">
      <c r="A104" s="18"/>
      <c r="B104" s="18"/>
      <c r="C104" s="18" t="s">
        <v>55</v>
      </c>
      <c r="D104" s="24"/>
      <c r="E104" s="18"/>
      <c r="F104" s="25">
        <v>0</v>
      </c>
      <c r="G104" s="25"/>
      <c r="H104" s="25">
        <v>0</v>
      </c>
      <c r="I104" s="25"/>
      <c r="J104" s="25">
        <v>0</v>
      </c>
      <c r="K104" s="25"/>
      <c r="L104" s="25">
        <v>11284</v>
      </c>
      <c r="M104" s="25"/>
      <c r="N104" s="26">
        <f t="shared" si="4"/>
        <v>11284</v>
      </c>
      <c r="O104" s="25"/>
      <c r="P104" s="25">
        <v>0</v>
      </c>
      <c r="Q104" s="25"/>
      <c r="R104" s="25">
        <v>11284</v>
      </c>
      <c r="S104" s="25"/>
      <c r="T104" s="25">
        <v>0</v>
      </c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6"/>
      <c r="DB104" s="16"/>
      <c r="DC104" s="16"/>
      <c r="DD104" s="16"/>
      <c r="DE104" s="16"/>
      <c r="DF104" s="16"/>
      <c r="DG104" s="16"/>
      <c r="DH104" s="16"/>
      <c r="DI104" s="16"/>
      <c r="DJ104" s="16"/>
      <c r="DK104" s="16"/>
      <c r="DL104" s="16"/>
      <c r="DM104" s="16"/>
      <c r="DN104" s="16"/>
      <c r="DO104" s="16"/>
      <c r="DP104" s="16"/>
      <c r="DQ104" s="16"/>
      <c r="DR104" s="16"/>
      <c r="DS104" s="16"/>
      <c r="DT104" s="16"/>
      <c r="DU104" s="16"/>
      <c r="DV104" s="16"/>
      <c r="DW104" s="16"/>
      <c r="DX104" s="16"/>
      <c r="DY104" s="16"/>
      <c r="DZ104" s="16"/>
      <c r="EA104" s="16"/>
      <c r="EB104" s="16"/>
      <c r="EC104" s="16"/>
      <c r="ED104" s="16"/>
      <c r="EE104" s="16"/>
      <c r="EF104" s="16"/>
      <c r="EG104" s="16"/>
      <c r="EH104" s="16"/>
      <c r="EI104" s="16"/>
      <c r="EJ104" s="16"/>
      <c r="EK104" s="16"/>
      <c r="EL104" s="16"/>
      <c r="EM104" s="16"/>
      <c r="EN104" s="16"/>
      <c r="EO104" s="16"/>
      <c r="EP104" s="16"/>
      <c r="EQ104" s="16"/>
      <c r="ER104" s="16"/>
      <c r="ES104" s="16"/>
      <c r="ET104" s="16"/>
      <c r="EU104" s="16"/>
      <c r="EV104" s="16"/>
      <c r="EW104" s="16"/>
      <c r="EX104" s="16"/>
      <c r="EY104" s="16"/>
      <c r="EZ104" s="16"/>
      <c r="FA104" s="16"/>
      <c r="FB104" s="16"/>
      <c r="FC104" s="16"/>
      <c r="FD104" s="16"/>
      <c r="FE104" s="16"/>
      <c r="FF104" s="16"/>
      <c r="FG104" s="16"/>
      <c r="FH104" s="16"/>
      <c r="FI104" s="16"/>
      <c r="FJ104" s="16"/>
      <c r="FK104" s="16"/>
      <c r="FL104" s="16"/>
      <c r="FM104" s="16"/>
      <c r="FN104" s="16"/>
      <c r="FO104" s="16"/>
      <c r="FP104" s="16"/>
      <c r="FQ104" s="16"/>
      <c r="FR104" s="16"/>
      <c r="FS104" s="16"/>
      <c r="FT104" s="16"/>
      <c r="FU104" s="16"/>
      <c r="FV104" s="16"/>
      <c r="FW104" s="16"/>
      <c r="FX104" s="16"/>
      <c r="FY104" s="16"/>
      <c r="FZ104" s="16"/>
      <c r="GA104" s="16"/>
      <c r="GB104" s="16"/>
      <c r="GC104" s="16"/>
      <c r="GD104" s="16"/>
    </row>
    <row r="105" spans="1:186" s="15" customFormat="1" ht="13.5" x14ac:dyDescent="0.25">
      <c r="A105" s="24"/>
      <c r="B105" s="18"/>
      <c r="C105" s="18" t="s">
        <v>56</v>
      </c>
      <c r="D105" s="18"/>
      <c r="E105" s="18"/>
      <c r="F105" s="26">
        <v>0</v>
      </c>
      <c r="G105" s="26"/>
      <c r="H105" s="26">
        <v>0</v>
      </c>
      <c r="I105" s="26"/>
      <c r="J105" s="26">
        <v>0</v>
      </c>
      <c r="K105" s="26"/>
      <c r="L105" s="26">
        <v>2088</v>
      </c>
      <c r="M105" s="26"/>
      <c r="N105" s="26">
        <f t="shared" si="4"/>
        <v>2088</v>
      </c>
      <c r="O105" s="26"/>
      <c r="P105" s="26">
        <v>0</v>
      </c>
      <c r="Q105" s="26"/>
      <c r="R105" s="26">
        <v>2088</v>
      </c>
      <c r="S105" s="26"/>
      <c r="T105" s="26">
        <v>0</v>
      </c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16"/>
      <c r="DC105" s="16"/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16"/>
      <c r="DP105" s="16"/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16"/>
      <c r="EC105" s="16"/>
      <c r="ED105" s="16"/>
      <c r="EE105" s="16"/>
      <c r="EF105" s="16"/>
      <c r="EG105" s="16"/>
      <c r="EH105" s="16"/>
      <c r="EI105" s="16"/>
      <c r="EJ105" s="16"/>
      <c r="EK105" s="16"/>
      <c r="EL105" s="16"/>
      <c r="EM105" s="16"/>
      <c r="EN105" s="16"/>
      <c r="EO105" s="16"/>
      <c r="EP105" s="16"/>
      <c r="EQ105" s="16"/>
      <c r="ER105" s="16"/>
      <c r="ES105" s="16"/>
      <c r="ET105" s="16"/>
      <c r="EU105" s="16"/>
      <c r="EV105" s="16"/>
      <c r="EW105" s="16"/>
      <c r="EX105" s="16"/>
      <c r="EY105" s="16"/>
      <c r="EZ105" s="16"/>
      <c r="FA105" s="16"/>
      <c r="FB105" s="16"/>
      <c r="FC105" s="16"/>
      <c r="FD105" s="16"/>
      <c r="FE105" s="16"/>
      <c r="FF105" s="16"/>
      <c r="FG105" s="16"/>
      <c r="FH105" s="16"/>
      <c r="FI105" s="16"/>
      <c r="FJ105" s="16"/>
      <c r="FK105" s="16"/>
      <c r="FL105" s="16"/>
      <c r="FM105" s="16"/>
      <c r="FN105" s="16"/>
      <c r="FO105" s="16"/>
      <c r="FP105" s="16"/>
      <c r="FQ105" s="16"/>
      <c r="FR105" s="16"/>
      <c r="FS105" s="16"/>
      <c r="FT105" s="16"/>
      <c r="FU105" s="16"/>
      <c r="FV105" s="16"/>
      <c r="FW105" s="16"/>
      <c r="FX105" s="16"/>
      <c r="FY105" s="16"/>
      <c r="FZ105" s="16"/>
      <c r="GA105" s="16"/>
      <c r="GB105" s="16"/>
      <c r="GC105" s="16"/>
      <c r="GD105" s="16"/>
    </row>
    <row r="106" spans="1:186" s="15" customFormat="1" ht="13.5" x14ac:dyDescent="0.25">
      <c r="A106" s="18"/>
      <c r="B106" s="18"/>
      <c r="C106" s="18"/>
      <c r="D106" s="24"/>
      <c r="E106" s="18" t="s">
        <v>57</v>
      </c>
      <c r="F106" s="30">
        <f>SUM(F98:F105)</f>
        <v>189</v>
      </c>
      <c r="G106" s="25"/>
      <c r="H106" s="30">
        <f>SUM(H98:H105)</f>
        <v>12301</v>
      </c>
      <c r="I106" s="25"/>
      <c r="J106" s="30">
        <f>SUM(J98:J105)</f>
        <v>9171</v>
      </c>
      <c r="K106" s="25"/>
      <c r="L106" s="30">
        <f>SUM(L98:L105)</f>
        <v>302693</v>
      </c>
      <c r="M106" s="25"/>
      <c r="N106" s="30">
        <f>SUM(F106:L106)</f>
        <v>324354</v>
      </c>
      <c r="O106" s="25"/>
      <c r="P106" s="30">
        <f>SUM(P98:P105)</f>
        <v>175860</v>
      </c>
      <c r="Q106" s="25"/>
      <c r="R106" s="30">
        <f>SUM(R98:R105)</f>
        <v>147909</v>
      </c>
      <c r="S106" s="25"/>
      <c r="T106" s="30">
        <f>SUM(T98:T105)</f>
        <v>585</v>
      </c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  <c r="DH106" s="16"/>
      <c r="DI106" s="16"/>
      <c r="DJ106" s="16"/>
      <c r="DK106" s="16"/>
      <c r="DL106" s="16"/>
      <c r="DM106" s="16"/>
      <c r="DN106" s="16"/>
      <c r="DO106" s="16"/>
      <c r="DP106" s="16"/>
      <c r="DQ106" s="16"/>
      <c r="DR106" s="16"/>
      <c r="DS106" s="16"/>
      <c r="DT106" s="16"/>
      <c r="DU106" s="16"/>
      <c r="DV106" s="16"/>
      <c r="DW106" s="16"/>
      <c r="DX106" s="16"/>
      <c r="DY106" s="16"/>
      <c r="DZ106" s="16"/>
      <c r="EA106" s="16"/>
      <c r="EB106" s="16"/>
      <c r="EC106" s="16"/>
      <c r="ED106" s="16"/>
      <c r="EE106" s="16"/>
      <c r="EF106" s="16"/>
      <c r="EG106" s="16"/>
      <c r="EH106" s="16"/>
      <c r="EI106" s="16"/>
      <c r="EJ106" s="16"/>
      <c r="EK106" s="16"/>
      <c r="EL106" s="16"/>
      <c r="EM106" s="16"/>
      <c r="EN106" s="16"/>
      <c r="EO106" s="16"/>
      <c r="EP106" s="16"/>
      <c r="EQ106" s="16"/>
      <c r="ER106" s="16"/>
      <c r="ES106" s="16"/>
      <c r="ET106" s="16"/>
      <c r="EU106" s="16"/>
      <c r="EV106" s="16"/>
      <c r="EW106" s="16"/>
      <c r="EX106" s="16"/>
      <c r="EY106" s="16"/>
      <c r="EZ106" s="16"/>
      <c r="FA106" s="16"/>
      <c r="FB106" s="16"/>
      <c r="FC106" s="16"/>
      <c r="FD106" s="16"/>
      <c r="FE106" s="16"/>
      <c r="FF106" s="16"/>
      <c r="FG106" s="16"/>
      <c r="FH106" s="16"/>
      <c r="FI106" s="16"/>
      <c r="FJ106" s="16"/>
      <c r="FK106" s="16"/>
      <c r="FL106" s="16"/>
      <c r="FM106" s="16"/>
      <c r="FN106" s="16"/>
      <c r="FO106" s="16"/>
      <c r="FP106" s="16"/>
      <c r="FQ106" s="16"/>
      <c r="FR106" s="16"/>
      <c r="FS106" s="16"/>
      <c r="FT106" s="16"/>
      <c r="FU106" s="16"/>
      <c r="FV106" s="16"/>
      <c r="FW106" s="16"/>
      <c r="FX106" s="16"/>
      <c r="FY106" s="16"/>
      <c r="FZ106" s="16"/>
      <c r="GA106" s="16"/>
      <c r="GB106" s="16"/>
      <c r="GC106" s="16"/>
      <c r="GD106" s="16"/>
    </row>
    <row r="107" spans="1:186" s="15" customFormat="1" ht="13.5" x14ac:dyDescent="0.25">
      <c r="A107" s="24"/>
      <c r="B107" s="18" t="s">
        <v>27</v>
      </c>
      <c r="C107" s="18"/>
      <c r="D107" s="18"/>
      <c r="E107" s="18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  <c r="CG107" s="16"/>
      <c r="CH107" s="16"/>
      <c r="CI107" s="16"/>
      <c r="CJ107" s="16"/>
      <c r="CK107" s="16"/>
      <c r="CL107" s="16"/>
      <c r="CM107" s="16"/>
      <c r="CN107" s="16"/>
      <c r="CO107" s="16"/>
      <c r="CP107" s="16"/>
      <c r="CQ107" s="16"/>
      <c r="CR107" s="16"/>
      <c r="CS107" s="16"/>
      <c r="CT107" s="16"/>
      <c r="CU107" s="16"/>
      <c r="CV107" s="16"/>
      <c r="CW107" s="16"/>
      <c r="CX107" s="16"/>
      <c r="CY107" s="16"/>
      <c r="CZ107" s="16"/>
      <c r="DA107" s="16"/>
      <c r="DB107" s="16"/>
      <c r="DC107" s="16"/>
      <c r="DD107" s="16"/>
      <c r="DE107" s="16"/>
      <c r="DF107" s="16"/>
      <c r="DG107" s="16"/>
      <c r="DH107" s="16"/>
      <c r="DI107" s="16"/>
      <c r="DJ107" s="16"/>
      <c r="DK107" s="16"/>
      <c r="DL107" s="16"/>
      <c r="DM107" s="16"/>
      <c r="DN107" s="16"/>
      <c r="DO107" s="16"/>
      <c r="DP107" s="16"/>
      <c r="DQ107" s="16"/>
      <c r="DR107" s="16"/>
      <c r="DS107" s="16"/>
      <c r="DT107" s="16"/>
      <c r="DU107" s="16"/>
      <c r="DV107" s="16"/>
      <c r="DW107" s="16"/>
      <c r="DX107" s="16"/>
      <c r="DY107" s="16"/>
      <c r="DZ107" s="16"/>
      <c r="EA107" s="16"/>
      <c r="EB107" s="16"/>
      <c r="EC107" s="16"/>
      <c r="ED107" s="16"/>
      <c r="EE107" s="16"/>
      <c r="EF107" s="16"/>
      <c r="EG107" s="16"/>
      <c r="EH107" s="16"/>
      <c r="EI107" s="16"/>
      <c r="EJ107" s="16"/>
      <c r="EK107" s="16"/>
      <c r="EL107" s="16"/>
      <c r="EM107" s="16"/>
      <c r="EN107" s="16"/>
      <c r="EO107" s="16"/>
      <c r="EP107" s="16"/>
      <c r="EQ107" s="16"/>
      <c r="ER107" s="16"/>
      <c r="ES107" s="16"/>
      <c r="ET107" s="16"/>
      <c r="EU107" s="16"/>
      <c r="EV107" s="16"/>
      <c r="EW107" s="16"/>
      <c r="EX107" s="16"/>
      <c r="EY107" s="16"/>
      <c r="EZ107" s="16"/>
      <c r="FA107" s="16"/>
      <c r="FB107" s="16"/>
      <c r="FC107" s="16"/>
      <c r="FD107" s="16"/>
      <c r="FE107" s="16"/>
      <c r="FF107" s="16"/>
      <c r="FG107" s="16"/>
      <c r="FH107" s="16"/>
      <c r="FI107" s="16"/>
      <c r="FJ107" s="16"/>
      <c r="FK107" s="16"/>
      <c r="FL107" s="16"/>
      <c r="FM107" s="16"/>
      <c r="FN107" s="16"/>
      <c r="FO107" s="16"/>
      <c r="FP107" s="16"/>
      <c r="FQ107" s="16"/>
      <c r="FR107" s="16"/>
      <c r="FS107" s="16"/>
      <c r="FT107" s="16"/>
      <c r="FU107" s="16"/>
      <c r="FV107" s="16"/>
      <c r="FW107" s="16"/>
      <c r="FX107" s="16"/>
      <c r="FY107" s="16"/>
      <c r="FZ107" s="16"/>
      <c r="GA107" s="16"/>
      <c r="GB107" s="16"/>
      <c r="GC107" s="16"/>
      <c r="GD107" s="16"/>
    </row>
    <row r="108" spans="1:186" s="15" customFormat="1" ht="13.5" x14ac:dyDescent="0.25">
      <c r="A108" s="18"/>
      <c r="B108" s="18"/>
      <c r="C108" s="18" t="s">
        <v>28</v>
      </c>
      <c r="D108" s="24"/>
      <c r="E108" s="18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6"/>
      <c r="DB108" s="16"/>
      <c r="DC108" s="16"/>
      <c r="DD108" s="16"/>
      <c r="DE108" s="16"/>
      <c r="DF108" s="16"/>
      <c r="DG108" s="16"/>
      <c r="DH108" s="16"/>
      <c r="DI108" s="16"/>
      <c r="DJ108" s="16"/>
      <c r="DK108" s="16"/>
      <c r="DL108" s="16"/>
      <c r="DM108" s="16"/>
      <c r="DN108" s="16"/>
      <c r="DO108" s="16"/>
      <c r="DP108" s="16"/>
      <c r="DQ108" s="16"/>
      <c r="DR108" s="16"/>
      <c r="DS108" s="16"/>
      <c r="DT108" s="16"/>
      <c r="DU108" s="16"/>
      <c r="DV108" s="16"/>
      <c r="DW108" s="16"/>
      <c r="DX108" s="16"/>
      <c r="DY108" s="16"/>
      <c r="DZ108" s="16"/>
      <c r="EA108" s="16"/>
      <c r="EB108" s="16"/>
      <c r="EC108" s="16"/>
      <c r="ED108" s="16"/>
      <c r="EE108" s="16"/>
      <c r="EF108" s="16"/>
      <c r="EG108" s="16"/>
      <c r="EH108" s="16"/>
      <c r="EI108" s="16"/>
      <c r="EJ108" s="16"/>
      <c r="EK108" s="16"/>
      <c r="EL108" s="16"/>
      <c r="EM108" s="16"/>
      <c r="EN108" s="16"/>
      <c r="EO108" s="16"/>
      <c r="EP108" s="16"/>
      <c r="EQ108" s="16"/>
      <c r="ER108" s="16"/>
      <c r="ES108" s="16"/>
      <c r="ET108" s="16"/>
      <c r="EU108" s="16"/>
      <c r="EV108" s="16"/>
      <c r="EW108" s="16"/>
      <c r="EX108" s="16"/>
      <c r="EY108" s="16"/>
      <c r="EZ108" s="16"/>
      <c r="FA108" s="16"/>
      <c r="FB108" s="16"/>
      <c r="FC108" s="16"/>
      <c r="FD108" s="16"/>
      <c r="FE108" s="16"/>
      <c r="FF108" s="16"/>
      <c r="FG108" s="16"/>
      <c r="FH108" s="16"/>
      <c r="FI108" s="16"/>
      <c r="FJ108" s="16"/>
      <c r="FK108" s="16"/>
      <c r="FL108" s="16"/>
      <c r="FM108" s="16"/>
      <c r="FN108" s="16"/>
      <c r="FO108" s="16"/>
      <c r="FP108" s="16"/>
      <c r="FQ108" s="16"/>
      <c r="FR108" s="16"/>
      <c r="FS108" s="16"/>
      <c r="FT108" s="16"/>
      <c r="FU108" s="16"/>
      <c r="FV108" s="16"/>
      <c r="FW108" s="16"/>
      <c r="FX108" s="16"/>
      <c r="FY108" s="16"/>
      <c r="FZ108" s="16"/>
      <c r="GA108" s="16"/>
      <c r="GB108" s="16"/>
      <c r="GC108" s="16"/>
      <c r="GD108" s="16"/>
    </row>
    <row r="109" spans="1:186" s="15" customFormat="1" ht="13.5" x14ac:dyDescent="0.25">
      <c r="A109" s="24"/>
      <c r="B109" s="18"/>
      <c r="C109" s="18"/>
      <c r="D109" s="18" t="s">
        <v>37</v>
      </c>
      <c r="E109" s="18"/>
      <c r="F109" s="26">
        <v>0</v>
      </c>
      <c r="G109" s="26"/>
      <c r="H109" s="26">
        <v>3684</v>
      </c>
      <c r="I109" s="26"/>
      <c r="J109" s="26">
        <v>0</v>
      </c>
      <c r="K109" s="26"/>
      <c r="L109" s="26">
        <v>0</v>
      </c>
      <c r="M109" s="26"/>
      <c r="N109" s="26">
        <f>F109+H109+J109+L109</f>
        <v>3684</v>
      </c>
      <c r="O109" s="26"/>
      <c r="P109" s="26">
        <v>3509</v>
      </c>
      <c r="Q109" s="26"/>
      <c r="R109" s="26">
        <v>0</v>
      </c>
      <c r="S109" s="26"/>
      <c r="T109" s="26">
        <v>175</v>
      </c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  <c r="CF109" s="16"/>
      <c r="CG109" s="16"/>
      <c r="CH109" s="16"/>
      <c r="CI109" s="16"/>
      <c r="CJ109" s="16"/>
      <c r="CK109" s="16"/>
      <c r="CL109" s="16"/>
      <c r="CM109" s="16"/>
      <c r="CN109" s="16"/>
      <c r="CO109" s="16"/>
      <c r="CP109" s="16"/>
      <c r="CQ109" s="16"/>
      <c r="CR109" s="16"/>
      <c r="CS109" s="16"/>
      <c r="CT109" s="16"/>
      <c r="CU109" s="16"/>
      <c r="CV109" s="16"/>
      <c r="CW109" s="16"/>
      <c r="CX109" s="16"/>
      <c r="CY109" s="16"/>
      <c r="CZ109" s="16"/>
      <c r="DA109" s="16"/>
      <c r="DB109" s="16"/>
      <c r="DC109" s="16"/>
      <c r="DD109" s="16"/>
      <c r="DE109" s="16"/>
      <c r="DF109" s="16"/>
      <c r="DG109" s="16"/>
      <c r="DH109" s="16"/>
      <c r="DI109" s="16"/>
      <c r="DJ109" s="16"/>
      <c r="DK109" s="16"/>
      <c r="DL109" s="16"/>
      <c r="DM109" s="16"/>
      <c r="DN109" s="16"/>
      <c r="DO109" s="16"/>
      <c r="DP109" s="16"/>
      <c r="DQ109" s="16"/>
      <c r="DR109" s="16"/>
      <c r="DS109" s="16"/>
      <c r="DT109" s="16"/>
      <c r="DU109" s="16"/>
      <c r="DV109" s="16"/>
      <c r="DW109" s="16"/>
      <c r="DX109" s="16"/>
      <c r="DY109" s="16"/>
      <c r="DZ109" s="16"/>
      <c r="EA109" s="16"/>
      <c r="EB109" s="16"/>
      <c r="EC109" s="16"/>
      <c r="ED109" s="16"/>
      <c r="EE109" s="16"/>
      <c r="EF109" s="16"/>
      <c r="EG109" s="16"/>
      <c r="EH109" s="16"/>
      <c r="EI109" s="16"/>
      <c r="EJ109" s="16"/>
      <c r="EK109" s="16"/>
      <c r="EL109" s="16"/>
      <c r="EM109" s="16"/>
      <c r="EN109" s="16"/>
      <c r="EO109" s="16"/>
      <c r="EP109" s="16"/>
      <c r="EQ109" s="16"/>
      <c r="ER109" s="16"/>
      <c r="ES109" s="16"/>
      <c r="ET109" s="16"/>
      <c r="EU109" s="16"/>
      <c r="EV109" s="16"/>
      <c r="EW109" s="16"/>
      <c r="EX109" s="16"/>
      <c r="EY109" s="16"/>
      <c r="EZ109" s="16"/>
      <c r="FA109" s="16"/>
      <c r="FB109" s="16"/>
      <c r="FC109" s="16"/>
      <c r="FD109" s="16"/>
      <c r="FE109" s="16"/>
      <c r="FF109" s="16"/>
      <c r="FG109" s="16"/>
      <c r="FH109" s="16"/>
      <c r="FI109" s="16"/>
      <c r="FJ109" s="16"/>
      <c r="FK109" s="16"/>
      <c r="FL109" s="16"/>
      <c r="FM109" s="16"/>
      <c r="FN109" s="16"/>
      <c r="FO109" s="16"/>
      <c r="FP109" s="16"/>
      <c r="FQ109" s="16"/>
      <c r="FR109" s="16"/>
      <c r="FS109" s="16"/>
      <c r="FT109" s="16"/>
      <c r="FU109" s="16"/>
      <c r="FV109" s="16"/>
      <c r="FW109" s="16"/>
      <c r="FX109" s="16"/>
      <c r="FY109" s="16"/>
      <c r="FZ109" s="16"/>
      <c r="GA109" s="16"/>
      <c r="GB109" s="16"/>
      <c r="GC109" s="16"/>
      <c r="GD109" s="16"/>
    </row>
    <row r="110" spans="1:186" s="15" customFormat="1" ht="13.5" x14ac:dyDescent="0.25">
      <c r="A110" s="24"/>
      <c r="B110" s="18"/>
      <c r="C110" s="18"/>
      <c r="D110" s="18" t="s">
        <v>116</v>
      </c>
      <c r="E110" s="18"/>
      <c r="F110" s="26">
        <v>0</v>
      </c>
      <c r="G110" s="26"/>
      <c r="H110" s="26">
        <v>0</v>
      </c>
      <c r="I110" s="26"/>
      <c r="J110" s="26">
        <v>200</v>
      </c>
      <c r="K110" s="26"/>
      <c r="L110" s="26">
        <v>0</v>
      </c>
      <c r="M110" s="26"/>
      <c r="N110" s="26">
        <f>F110+H110+J110+L110</f>
        <v>200</v>
      </c>
      <c r="O110" s="26"/>
      <c r="P110" s="26">
        <v>0</v>
      </c>
      <c r="Q110" s="26"/>
      <c r="R110" s="26">
        <v>200</v>
      </c>
      <c r="S110" s="26"/>
      <c r="T110" s="26">
        <v>0</v>
      </c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16"/>
      <c r="DK110" s="16"/>
      <c r="DL110" s="16"/>
      <c r="DM110" s="16"/>
      <c r="DN110" s="16"/>
      <c r="DO110" s="16"/>
      <c r="DP110" s="16"/>
      <c r="DQ110" s="16"/>
      <c r="DR110" s="16"/>
      <c r="DS110" s="16"/>
      <c r="DT110" s="16"/>
      <c r="DU110" s="16"/>
      <c r="DV110" s="16"/>
      <c r="DW110" s="16"/>
      <c r="DX110" s="16"/>
      <c r="DY110" s="16"/>
      <c r="DZ110" s="16"/>
      <c r="EA110" s="16"/>
      <c r="EB110" s="16"/>
      <c r="EC110" s="16"/>
      <c r="ED110" s="16"/>
      <c r="EE110" s="16"/>
      <c r="EF110" s="16"/>
      <c r="EG110" s="16"/>
      <c r="EH110" s="16"/>
      <c r="EI110" s="16"/>
      <c r="EJ110" s="16"/>
      <c r="EK110" s="16"/>
      <c r="EL110" s="16"/>
      <c r="EM110" s="16"/>
      <c r="EN110" s="16"/>
      <c r="EO110" s="16"/>
      <c r="EP110" s="16"/>
      <c r="EQ110" s="16"/>
      <c r="ER110" s="16"/>
      <c r="ES110" s="16"/>
      <c r="ET110" s="16"/>
      <c r="EU110" s="16"/>
      <c r="EV110" s="16"/>
      <c r="EW110" s="16"/>
      <c r="EX110" s="16"/>
      <c r="EY110" s="16"/>
      <c r="EZ110" s="16"/>
      <c r="FA110" s="16"/>
      <c r="FB110" s="16"/>
      <c r="FC110" s="16"/>
      <c r="FD110" s="16"/>
      <c r="FE110" s="16"/>
      <c r="FF110" s="16"/>
      <c r="FG110" s="16"/>
      <c r="FH110" s="16"/>
      <c r="FI110" s="16"/>
      <c r="FJ110" s="16"/>
      <c r="FK110" s="16"/>
      <c r="FL110" s="16"/>
      <c r="FM110" s="16"/>
      <c r="FN110" s="16"/>
      <c r="FO110" s="16"/>
      <c r="FP110" s="16"/>
      <c r="FQ110" s="16"/>
      <c r="FR110" s="16"/>
      <c r="FS110" s="16"/>
      <c r="FT110" s="16"/>
      <c r="FU110" s="16"/>
      <c r="FV110" s="16"/>
      <c r="FW110" s="16"/>
      <c r="FX110" s="16"/>
      <c r="FY110" s="16"/>
      <c r="FZ110" s="16"/>
      <c r="GA110" s="16"/>
      <c r="GB110" s="16"/>
      <c r="GC110" s="16"/>
      <c r="GD110" s="16"/>
    </row>
    <row r="111" spans="1:186" s="15" customFormat="1" ht="13.5" x14ac:dyDescent="0.25">
      <c r="A111" s="24"/>
      <c r="B111" s="18"/>
      <c r="C111" s="18"/>
      <c r="D111" s="18" t="s">
        <v>117</v>
      </c>
      <c r="E111" s="18"/>
      <c r="F111" s="26">
        <v>0</v>
      </c>
      <c r="G111" s="26"/>
      <c r="H111" s="26">
        <v>0</v>
      </c>
      <c r="I111" s="26"/>
      <c r="J111" s="26">
        <v>0</v>
      </c>
      <c r="K111" s="26"/>
      <c r="L111" s="26">
        <v>0</v>
      </c>
      <c r="M111" s="26"/>
      <c r="N111" s="26">
        <f>F111+H111+J111+L111</f>
        <v>0</v>
      </c>
      <c r="O111" s="26"/>
      <c r="P111" s="26">
        <v>0</v>
      </c>
      <c r="Q111" s="26"/>
      <c r="R111" s="26">
        <v>0</v>
      </c>
      <c r="S111" s="26"/>
      <c r="T111" s="26">
        <v>0</v>
      </c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  <c r="CA111" s="16"/>
      <c r="CB111" s="16"/>
      <c r="CC111" s="16"/>
      <c r="CD111" s="16"/>
      <c r="CE111" s="16"/>
      <c r="CF111" s="16"/>
      <c r="CG111" s="16"/>
      <c r="CH111" s="16"/>
      <c r="CI111" s="16"/>
      <c r="CJ111" s="16"/>
      <c r="CK111" s="16"/>
      <c r="CL111" s="16"/>
      <c r="CM111" s="16"/>
      <c r="CN111" s="16"/>
      <c r="CO111" s="16"/>
      <c r="CP111" s="16"/>
      <c r="CQ111" s="16"/>
      <c r="CR111" s="16"/>
      <c r="CS111" s="16"/>
      <c r="CT111" s="16"/>
      <c r="CU111" s="16"/>
      <c r="CV111" s="16"/>
      <c r="CW111" s="16"/>
      <c r="CX111" s="16"/>
      <c r="CY111" s="16"/>
      <c r="CZ111" s="16"/>
      <c r="DA111" s="16"/>
      <c r="DB111" s="16"/>
      <c r="DC111" s="16"/>
      <c r="DD111" s="16"/>
      <c r="DE111" s="16"/>
      <c r="DF111" s="16"/>
      <c r="DG111" s="16"/>
      <c r="DH111" s="16"/>
      <c r="DI111" s="16"/>
      <c r="DJ111" s="16"/>
      <c r="DK111" s="16"/>
      <c r="DL111" s="16"/>
      <c r="DM111" s="16"/>
      <c r="DN111" s="16"/>
      <c r="DO111" s="16"/>
      <c r="DP111" s="16"/>
      <c r="DQ111" s="16"/>
      <c r="DR111" s="16"/>
      <c r="DS111" s="16"/>
      <c r="DT111" s="16"/>
      <c r="DU111" s="16"/>
      <c r="DV111" s="16"/>
      <c r="DW111" s="16"/>
      <c r="DX111" s="16"/>
      <c r="DY111" s="16"/>
      <c r="DZ111" s="16"/>
      <c r="EA111" s="16"/>
      <c r="EB111" s="16"/>
      <c r="EC111" s="16"/>
      <c r="ED111" s="16"/>
      <c r="EE111" s="16"/>
      <c r="EF111" s="16"/>
      <c r="EG111" s="16"/>
      <c r="EH111" s="16"/>
      <c r="EI111" s="16"/>
      <c r="EJ111" s="16"/>
      <c r="EK111" s="16"/>
      <c r="EL111" s="16"/>
      <c r="EM111" s="16"/>
      <c r="EN111" s="16"/>
      <c r="EO111" s="16"/>
      <c r="EP111" s="16"/>
      <c r="EQ111" s="16"/>
      <c r="ER111" s="16"/>
      <c r="ES111" s="16"/>
      <c r="ET111" s="16"/>
      <c r="EU111" s="16"/>
      <c r="EV111" s="16"/>
      <c r="EW111" s="16"/>
      <c r="EX111" s="16"/>
      <c r="EY111" s="16"/>
      <c r="EZ111" s="16"/>
      <c r="FA111" s="16"/>
      <c r="FB111" s="16"/>
      <c r="FC111" s="16"/>
      <c r="FD111" s="16"/>
      <c r="FE111" s="16"/>
      <c r="FF111" s="16"/>
      <c r="FG111" s="16"/>
      <c r="FH111" s="16"/>
      <c r="FI111" s="16"/>
      <c r="FJ111" s="16"/>
      <c r="FK111" s="16"/>
      <c r="FL111" s="16"/>
      <c r="FM111" s="16"/>
      <c r="FN111" s="16"/>
      <c r="FO111" s="16"/>
      <c r="FP111" s="16"/>
      <c r="FQ111" s="16"/>
      <c r="FR111" s="16"/>
      <c r="FS111" s="16"/>
      <c r="FT111" s="16"/>
      <c r="FU111" s="16"/>
      <c r="FV111" s="16"/>
      <c r="FW111" s="16"/>
      <c r="FX111" s="16"/>
      <c r="FY111" s="16"/>
      <c r="FZ111" s="16"/>
      <c r="GA111" s="16"/>
      <c r="GB111" s="16"/>
      <c r="GC111" s="16"/>
      <c r="GD111" s="16"/>
    </row>
    <row r="112" spans="1:186" s="15" customFormat="1" ht="13.5" x14ac:dyDescent="0.25">
      <c r="A112" s="18"/>
      <c r="B112" s="18"/>
      <c r="C112" s="18"/>
      <c r="D112" s="18" t="s">
        <v>110</v>
      </c>
      <c r="E112" s="18"/>
      <c r="F112" s="25">
        <v>0</v>
      </c>
      <c r="G112" s="25"/>
      <c r="H112" s="25">
        <v>0</v>
      </c>
      <c r="I112" s="25"/>
      <c r="J112" s="25">
        <v>0</v>
      </c>
      <c r="K112" s="25"/>
      <c r="L112" s="25">
        <v>0</v>
      </c>
      <c r="M112" s="25"/>
      <c r="N112" s="26">
        <f>F112+H112+J112+L112</f>
        <v>0</v>
      </c>
      <c r="O112" s="25"/>
      <c r="P112" s="25">
        <v>0</v>
      </c>
      <c r="Q112" s="25"/>
      <c r="R112" s="25">
        <v>0</v>
      </c>
      <c r="S112" s="25"/>
      <c r="T112" s="25">
        <v>0</v>
      </c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  <c r="BY112" s="16"/>
      <c r="BZ112" s="16"/>
      <c r="CA112" s="16"/>
      <c r="CB112" s="16"/>
      <c r="CC112" s="16"/>
      <c r="CD112" s="16"/>
      <c r="CE112" s="16"/>
      <c r="CF112" s="16"/>
      <c r="CG112" s="16"/>
      <c r="CH112" s="16"/>
      <c r="CI112" s="16"/>
      <c r="CJ112" s="16"/>
      <c r="CK112" s="16"/>
      <c r="CL112" s="16"/>
      <c r="CM112" s="16"/>
      <c r="CN112" s="16"/>
      <c r="CO112" s="16"/>
      <c r="CP112" s="16"/>
      <c r="CQ112" s="16"/>
      <c r="CR112" s="16"/>
      <c r="CS112" s="16"/>
      <c r="CT112" s="16"/>
      <c r="CU112" s="16"/>
      <c r="CV112" s="16"/>
      <c r="CW112" s="16"/>
      <c r="CX112" s="16"/>
      <c r="CY112" s="16"/>
      <c r="CZ112" s="16"/>
      <c r="DA112" s="16"/>
      <c r="DB112" s="16"/>
      <c r="DC112" s="16"/>
      <c r="DD112" s="16"/>
      <c r="DE112" s="16"/>
      <c r="DF112" s="16"/>
      <c r="DG112" s="16"/>
      <c r="DH112" s="16"/>
      <c r="DI112" s="16"/>
      <c r="DJ112" s="16"/>
      <c r="DK112" s="16"/>
      <c r="DL112" s="16"/>
      <c r="DM112" s="16"/>
      <c r="DN112" s="16"/>
      <c r="DO112" s="16"/>
      <c r="DP112" s="16"/>
      <c r="DQ112" s="16"/>
      <c r="DR112" s="16"/>
      <c r="DS112" s="16"/>
      <c r="DT112" s="16"/>
      <c r="DU112" s="16"/>
      <c r="DV112" s="16"/>
      <c r="DW112" s="16"/>
      <c r="DX112" s="16"/>
      <c r="DY112" s="16"/>
      <c r="DZ112" s="16"/>
      <c r="EA112" s="16"/>
      <c r="EB112" s="16"/>
      <c r="EC112" s="16"/>
      <c r="ED112" s="16"/>
      <c r="EE112" s="16"/>
      <c r="EF112" s="16"/>
      <c r="EG112" s="16"/>
      <c r="EH112" s="16"/>
      <c r="EI112" s="16"/>
      <c r="EJ112" s="16"/>
      <c r="EK112" s="16"/>
      <c r="EL112" s="16"/>
      <c r="EM112" s="16"/>
      <c r="EN112" s="16"/>
      <c r="EO112" s="16"/>
      <c r="EP112" s="16"/>
      <c r="EQ112" s="16"/>
      <c r="ER112" s="16"/>
      <c r="ES112" s="16"/>
      <c r="ET112" s="16"/>
      <c r="EU112" s="16"/>
      <c r="EV112" s="16"/>
      <c r="EW112" s="16"/>
      <c r="EX112" s="16"/>
      <c r="EY112" s="16"/>
      <c r="EZ112" s="16"/>
      <c r="FA112" s="16"/>
      <c r="FB112" s="16"/>
      <c r="FC112" s="16"/>
      <c r="FD112" s="16"/>
      <c r="FE112" s="16"/>
      <c r="FF112" s="16"/>
      <c r="FG112" s="16"/>
      <c r="FH112" s="16"/>
      <c r="FI112" s="16"/>
      <c r="FJ112" s="16"/>
      <c r="FK112" s="16"/>
      <c r="FL112" s="16"/>
      <c r="FM112" s="16"/>
      <c r="FN112" s="16"/>
      <c r="FO112" s="16"/>
      <c r="FP112" s="16"/>
      <c r="FQ112" s="16"/>
      <c r="FR112" s="16"/>
      <c r="FS112" s="16"/>
      <c r="FT112" s="16"/>
      <c r="FU112" s="16"/>
      <c r="FV112" s="16"/>
      <c r="FW112" s="16"/>
      <c r="FX112" s="16"/>
      <c r="FY112" s="16"/>
      <c r="FZ112" s="16"/>
      <c r="GA112" s="16"/>
      <c r="GB112" s="16"/>
      <c r="GC112" s="16"/>
      <c r="GD112" s="16"/>
    </row>
    <row r="113" spans="1:186" s="15" customFormat="1" ht="13.5" x14ac:dyDescent="0.25">
      <c r="A113" s="24"/>
      <c r="B113" s="18"/>
      <c r="C113" s="18"/>
      <c r="D113" s="18" t="s">
        <v>111</v>
      </c>
      <c r="E113" s="18"/>
      <c r="F113" s="26">
        <v>0</v>
      </c>
      <c r="G113" s="26"/>
      <c r="H113" s="26">
        <v>0</v>
      </c>
      <c r="I113" s="26"/>
      <c r="J113" s="26">
        <v>0</v>
      </c>
      <c r="K113" s="26"/>
      <c r="L113" s="26">
        <v>0</v>
      </c>
      <c r="M113" s="26"/>
      <c r="N113" s="26">
        <f>F113+H113+J113+L113</f>
        <v>0</v>
      </c>
      <c r="O113" s="26"/>
      <c r="P113" s="26">
        <v>0</v>
      </c>
      <c r="Q113" s="26"/>
      <c r="R113" s="26">
        <v>0</v>
      </c>
      <c r="S113" s="26"/>
      <c r="T113" s="26">
        <v>0</v>
      </c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  <c r="CA113" s="16"/>
      <c r="CB113" s="16"/>
      <c r="CC113" s="16"/>
      <c r="CD113" s="16"/>
      <c r="CE113" s="16"/>
      <c r="CF113" s="16"/>
      <c r="CG113" s="16"/>
      <c r="CH113" s="16"/>
      <c r="CI113" s="16"/>
      <c r="CJ113" s="16"/>
      <c r="CK113" s="16"/>
      <c r="CL113" s="16"/>
      <c r="CM113" s="16"/>
      <c r="CN113" s="16"/>
      <c r="CO113" s="16"/>
      <c r="CP113" s="16"/>
      <c r="CQ113" s="16"/>
      <c r="CR113" s="16"/>
      <c r="CS113" s="16"/>
      <c r="CT113" s="16"/>
      <c r="CU113" s="16"/>
      <c r="CV113" s="16"/>
      <c r="CW113" s="16"/>
      <c r="CX113" s="16"/>
      <c r="CY113" s="16"/>
      <c r="CZ113" s="16"/>
      <c r="DA113" s="16"/>
      <c r="DB113" s="16"/>
      <c r="DC113" s="16"/>
      <c r="DD113" s="16"/>
      <c r="DE113" s="16"/>
      <c r="DF113" s="16"/>
      <c r="DG113" s="16"/>
      <c r="DH113" s="16"/>
      <c r="DI113" s="16"/>
      <c r="DJ113" s="16"/>
      <c r="DK113" s="16"/>
      <c r="DL113" s="16"/>
      <c r="DM113" s="16"/>
      <c r="DN113" s="16"/>
      <c r="DO113" s="16"/>
      <c r="DP113" s="16"/>
      <c r="DQ113" s="16"/>
      <c r="DR113" s="16"/>
      <c r="DS113" s="16"/>
      <c r="DT113" s="16"/>
      <c r="DU113" s="16"/>
      <c r="DV113" s="16"/>
      <c r="DW113" s="16"/>
      <c r="DX113" s="16"/>
      <c r="DY113" s="16"/>
      <c r="DZ113" s="16"/>
      <c r="EA113" s="16"/>
      <c r="EB113" s="16"/>
      <c r="EC113" s="16"/>
      <c r="ED113" s="16"/>
      <c r="EE113" s="16"/>
      <c r="EF113" s="16"/>
      <c r="EG113" s="16"/>
      <c r="EH113" s="16"/>
      <c r="EI113" s="16"/>
      <c r="EJ113" s="16"/>
      <c r="EK113" s="16"/>
      <c r="EL113" s="16"/>
      <c r="EM113" s="16"/>
      <c r="EN113" s="16"/>
      <c r="EO113" s="16"/>
      <c r="EP113" s="16"/>
      <c r="EQ113" s="16"/>
      <c r="ER113" s="16"/>
      <c r="ES113" s="16"/>
      <c r="ET113" s="16"/>
      <c r="EU113" s="16"/>
      <c r="EV113" s="16"/>
      <c r="EW113" s="16"/>
      <c r="EX113" s="16"/>
      <c r="EY113" s="16"/>
      <c r="EZ113" s="16"/>
      <c r="FA113" s="16"/>
      <c r="FB113" s="16"/>
      <c r="FC113" s="16"/>
      <c r="FD113" s="16"/>
      <c r="FE113" s="16"/>
      <c r="FF113" s="16"/>
      <c r="FG113" s="16"/>
      <c r="FH113" s="16"/>
      <c r="FI113" s="16"/>
      <c r="FJ113" s="16"/>
      <c r="FK113" s="16"/>
      <c r="FL113" s="16"/>
      <c r="FM113" s="16"/>
      <c r="FN113" s="16"/>
      <c r="FO113" s="16"/>
      <c r="FP113" s="16"/>
      <c r="FQ113" s="16"/>
      <c r="FR113" s="16"/>
      <c r="FS113" s="16"/>
      <c r="FT113" s="16"/>
      <c r="FU113" s="16"/>
      <c r="FV113" s="16"/>
      <c r="FW113" s="16"/>
      <c r="FX113" s="16"/>
      <c r="FY113" s="16"/>
      <c r="FZ113" s="16"/>
      <c r="GA113" s="16"/>
      <c r="GB113" s="16"/>
      <c r="GC113" s="16"/>
      <c r="GD113" s="16"/>
    </row>
    <row r="114" spans="1:186" s="15" customFormat="1" ht="13.5" x14ac:dyDescent="0.25">
      <c r="A114" s="18"/>
      <c r="B114" s="18"/>
      <c r="C114" s="18"/>
      <c r="D114" s="18"/>
      <c r="E114" s="24" t="s">
        <v>58</v>
      </c>
      <c r="F114" s="28">
        <f>SUM(F109:F113)</f>
        <v>0</v>
      </c>
      <c r="G114" s="29"/>
      <c r="H114" s="28">
        <f>SUM(H109:H113)</f>
        <v>3684</v>
      </c>
      <c r="I114" s="29"/>
      <c r="J114" s="28">
        <f>SUM(J109:J113)</f>
        <v>200</v>
      </c>
      <c r="K114" s="29"/>
      <c r="L114" s="28">
        <f>SUM(L109:L113)</f>
        <v>0</v>
      </c>
      <c r="M114" s="29"/>
      <c r="N114" s="28">
        <f>SUM(N109:N113)</f>
        <v>3884</v>
      </c>
      <c r="O114" s="29"/>
      <c r="P114" s="28">
        <f>SUM(P109:P113)</f>
        <v>3509</v>
      </c>
      <c r="Q114" s="29"/>
      <c r="R114" s="28">
        <f>SUM(R109:R113)</f>
        <v>200</v>
      </c>
      <c r="S114" s="29"/>
      <c r="T114" s="28">
        <f>SUM(T109:T113)</f>
        <v>175</v>
      </c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  <c r="BY114" s="16"/>
      <c r="BZ114" s="16"/>
      <c r="CA114" s="16"/>
      <c r="CB114" s="16"/>
      <c r="CC114" s="16"/>
      <c r="CD114" s="16"/>
      <c r="CE114" s="16"/>
      <c r="CF114" s="16"/>
      <c r="CG114" s="16"/>
      <c r="CH114" s="16"/>
      <c r="CI114" s="16"/>
      <c r="CJ114" s="16"/>
      <c r="CK114" s="16"/>
      <c r="CL114" s="16"/>
      <c r="CM114" s="16"/>
      <c r="CN114" s="16"/>
      <c r="CO114" s="16"/>
      <c r="CP114" s="16"/>
      <c r="CQ114" s="16"/>
      <c r="CR114" s="16"/>
      <c r="CS114" s="16"/>
      <c r="CT114" s="16"/>
      <c r="CU114" s="16"/>
      <c r="CV114" s="16"/>
      <c r="CW114" s="16"/>
      <c r="CX114" s="16"/>
      <c r="CY114" s="16"/>
      <c r="CZ114" s="16"/>
      <c r="DA114" s="16"/>
      <c r="DB114" s="16"/>
      <c r="DC114" s="16"/>
      <c r="DD114" s="16"/>
      <c r="DE114" s="16"/>
      <c r="DF114" s="16"/>
      <c r="DG114" s="16"/>
      <c r="DH114" s="16"/>
      <c r="DI114" s="16"/>
      <c r="DJ114" s="16"/>
      <c r="DK114" s="16"/>
      <c r="DL114" s="16"/>
      <c r="DM114" s="16"/>
      <c r="DN114" s="16"/>
      <c r="DO114" s="16"/>
      <c r="DP114" s="16"/>
      <c r="DQ114" s="16"/>
      <c r="DR114" s="16"/>
      <c r="DS114" s="16"/>
      <c r="DT114" s="16"/>
      <c r="DU114" s="16"/>
      <c r="DV114" s="16"/>
      <c r="DW114" s="16"/>
      <c r="DX114" s="16"/>
      <c r="DY114" s="16"/>
      <c r="DZ114" s="16"/>
      <c r="EA114" s="16"/>
      <c r="EB114" s="16"/>
      <c r="EC114" s="16"/>
      <c r="ED114" s="16"/>
      <c r="EE114" s="16"/>
      <c r="EF114" s="16"/>
      <c r="EG114" s="16"/>
      <c r="EH114" s="16"/>
      <c r="EI114" s="16"/>
      <c r="EJ114" s="16"/>
      <c r="EK114" s="16"/>
      <c r="EL114" s="16"/>
      <c r="EM114" s="16"/>
      <c r="EN114" s="16"/>
      <c r="EO114" s="16"/>
      <c r="EP114" s="16"/>
      <c r="EQ114" s="16"/>
      <c r="ER114" s="16"/>
      <c r="ES114" s="16"/>
      <c r="ET114" s="16"/>
      <c r="EU114" s="16"/>
      <c r="EV114" s="16"/>
      <c r="EW114" s="16"/>
      <c r="EX114" s="16"/>
      <c r="EY114" s="16"/>
      <c r="EZ114" s="16"/>
      <c r="FA114" s="16"/>
      <c r="FB114" s="16"/>
      <c r="FC114" s="16"/>
      <c r="FD114" s="16"/>
      <c r="FE114" s="16"/>
      <c r="FF114" s="16"/>
      <c r="FG114" s="16"/>
      <c r="FH114" s="16"/>
      <c r="FI114" s="16"/>
      <c r="FJ114" s="16"/>
      <c r="FK114" s="16"/>
      <c r="FL114" s="16"/>
      <c r="FM114" s="16"/>
      <c r="FN114" s="16"/>
      <c r="FO114" s="16"/>
      <c r="FP114" s="16"/>
      <c r="FQ114" s="16"/>
      <c r="FR114" s="16"/>
      <c r="FS114" s="16"/>
      <c r="FT114" s="16"/>
      <c r="FU114" s="16"/>
      <c r="FV114" s="16"/>
      <c r="FW114" s="16"/>
      <c r="FX114" s="16"/>
      <c r="FY114" s="16"/>
      <c r="FZ114" s="16"/>
      <c r="GA114" s="16"/>
      <c r="GB114" s="16"/>
      <c r="GC114" s="16"/>
      <c r="GD114" s="16"/>
    </row>
    <row r="115" spans="1:186" s="15" customFormat="1" ht="13.5" x14ac:dyDescent="0.25">
      <c r="A115" s="18"/>
      <c r="B115" s="18"/>
      <c r="C115" s="18" t="s">
        <v>29</v>
      </c>
      <c r="D115" s="24"/>
      <c r="E115" s="18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16"/>
      <c r="CB115" s="16"/>
      <c r="CC115" s="16"/>
      <c r="CD115" s="16"/>
      <c r="CE115" s="16"/>
      <c r="CF115" s="16"/>
      <c r="CG115" s="16"/>
      <c r="CH115" s="16"/>
      <c r="CI115" s="16"/>
      <c r="CJ115" s="16"/>
      <c r="CK115" s="16"/>
      <c r="CL115" s="16"/>
      <c r="CM115" s="16"/>
      <c r="CN115" s="16"/>
      <c r="CO115" s="16"/>
      <c r="CP115" s="16"/>
      <c r="CQ115" s="16"/>
      <c r="CR115" s="16"/>
      <c r="CS115" s="16"/>
      <c r="CT115" s="16"/>
      <c r="CU115" s="16"/>
      <c r="CV115" s="16"/>
      <c r="CW115" s="16"/>
      <c r="CX115" s="16"/>
      <c r="CY115" s="16"/>
      <c r="CZ115" s="16"/>
      <c r="DA115" s="16"/>
      <c r="DB115" s="16"/>
      <c r="DC115" s="16"/>
      <c r="DD115" s="16"/>
      <c r="DE115" s="16"/>
      <c r="DF115" s="16"/>
      <c r="DG115" s="16"/>
      <c r="DH115" s="16"/>
      <c r="DI115" s="16"/>
      <c r="DJ115" s="16"/>
      <c r="DK115" s="16"/>
      <c r="DL115" s="16"/>
      <c r="DM115" s="16"/>
      <c r="DN115" s="16"/>
      <c r="DO115" s="16"/>
      <c r="DP115" s="16"/>
      <c r="DQ115" s="16"/>
      <c r="DR115" s="16"/>
      <c r="DS115" s="16"/>
      <c r="DT115" s="16"/>
      <c r="DU115" s="16"/>
      <c r="DV115" s="16"/>
      <c r="DW115" s="16"/>
      <c r="DX115" s="16"/>
      <c r="DY115" s="16"/>
      <c r="DZ115" s="16"/>
      <c r="EA115" s="16"/>
      <c r="EB115" s="16"/>
      <c r="EC115" s="16"/>
      <c r="ED115" s="16"/>
      <c r="EE115" s="16"/>
      <c r="EF115" s="16"/>
      <c r="EG115" s="16"/>
      <c r="EH115" s="16"/>
      <c r="EI115" s="16"/>
      <c r="EJ115" s="16"/>
      <c r="EK115" s="16"/>
      <c r="EL115" s="16"/>
      <c r="EM115" s="16"/>
      <c r="EN115" s="16"/>
      <c r="EO115" s="16"/>
      <c r="EP115" s="16"/>
      <c r="EQ115" s="16"/>
      <c r="ER115" s="16"/>
      <c r="ES115" s="16"/>
      <c r="ET115" s="16"/>
      <c r="EU115" s="16"/>
      <c r="EV115" s="16"/>
      <c r="EW115" s="16"/>
      <c r="EX115" s="16"/>
      <c r="EY115" s="16"/>
      <c r="EZ115" s="16"/>
      <c r="FA115" s="16"/>
      <c r="FB115" s="16"/>
      <c r="FC115" s="16"/>
      <c r="FD115" s="16"/>
      <c r="FE115" s="16"/>
      <c r="FF115" s="16"/>
      <c r="FG115" s="16"/>
      <c r="FH115" s="16"/>
      <c r="FI115" s="16"/>
      <c r="FJ115" s="16"/>
      <c r="FK115" s="16"/>
      <c r="FL115" s="16"/>
      <c r="FM115" s="16"/>
      <c r="FN115" s="16"/>
      <c r="FO115" s="16"/>
      <c r="FP115" s="16"/>
      <c r="FQ115" s="16"/>
      <c r="FR115" s="16"/>
      <c r="FS115" s="16"/>
      <c r="FT115" s="16"/>
      <c r="FU115" s="16"/>
      <c r="FV115" s="16"/>
      <c r="FW115" s="16"/>
      <c r="FX115" s="16"/>
      <c r="FY115" s="16"/>
      <c r="FZ115" s="16"/>
      <c r="GA115" s="16"/>
      <c r="GB115" s="16"/>
      <c r="GC115" s="16"/>
      <c r="GD115" s="16"/>
    </row>
    <row r="116" spans="1:186" s="15" customFormat="1" ht="13.5" x14ac:dyDescent="0.25">
      <c r="A116" s="18"/>
      <c r="B116" s="18"/>
      <c r="C116" s="18"/>
      <c r="D116" s="24" t="s">
        <v>37</v>
      </c>
      <c r="E116" s="18"/>
      <c r="F116" s="25">
        <v>0</v>
      </c>
      <c r="G116" s="25"/>
      <c r="H116" s="25">
        <v>9502</v>
      </c>
      <c r="I116" s="25"/>
      <c r="J116" s="25">
        <v>0</v>
      </c>
      <c r="K116" s="25"/>
      <c r="L116" s="25">
        <v>0</v>
      </c>
      <c r="M116" s="25"/>
      <c r="N116" s="26">
        <f>F116+H116+J116+L116</f>
        <v>9502</v>
      </c>
      <c r="O116" s="25"/>
      <c r="P116" s="25">
        <v>9050</v>
      </c>
      <c r="Q116" s="25"/>
      <c r="R116" s="25">
        <v>0</v>
      </c>
      <c r="S116" s="25"/>
      <c r="T116" s="25">
        <v>452</v>
      </c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16"/>
      <c r="CB116" s="16"/>
      <c r="CC116" s="16"/>
      <c r="CD116" s="16"/>
      <c r="CE116" s="16"/>
      <c r="CF116" s="16"/>
      <c r="CG116" s="16"/>
      <c r="CH116" s="16"/>
      <c r="CI116" s="16"/>
      <c r="CJ116" s="16"/>
      <c r="CK116" s="16"/>
      <c r="CL116" s="16"/>
      <c r="CM116" s="16"/>
      <c r="CN116" s="16"/>
      <c r="CO116" s="16"/>
      <c r="CP116" s="16"/>
      <c r="CQ116" s="16"/>
      <c r="CR116" s="16"/>
      <c r="CS116" s="16"/>
      <c r="CT116" s="16"/>
      <c r="CU116" s="16"/>
      <c r="CV116" s="16"/>
      <c r="CW116" s="16"/>
      <c r="CX116" s="16"/>
      <c r="CY116" s="16"/>
      <c r="CZ116" s="16"/>
      <c r="DA116" s="16"/>
      <c r="DB116" s="16"/>
      <c r="DC116" s="16"/>
      <c r="DD116" s="16"/>
      <c r="DE116" s="16"/>
      <c r="DF116" s="16"/>
      <c r="DG116" s="16"/>
      <c r="DH116" s="16"/>
      <c r="DI116" s="16"/>
      <c r="DJ116" s="16"/>
      <c r="DK116" s="16"/>
      <c r="DL116" s="16"/>
      <c r="DM116" s="16"/>
      <c r="DN116" s="16"/>
      <c r="DO116" s="16"/>
      <c r="DP116" s="16"/>
      <c r="DQ116" s="16"/>
      <c r="DR116" s="16"/>
      <c r="DS116" s="16"/>
      <c r="DT116" s="16"/>
      <c r="DU116" s="16"/>
      <c r="DV116" s="16"/>
      <c r="DW116" s="16"/>
      <c r="DX116" s="16"/>
      <c r="DY116" s="16"/>
      <c r="DZ116" s="16"/>
      <c r="EA116" s="16"/>
      <c r="EB116" s="16"/>
      <c r="EC116" s="16"/>
      <c r="ED116" s="16"/>
      <c r="EE116" s="16"/>
      <c r="EF116" s="16"/>
      <c r="EG116" s="16"/>
      <c r="EH116" s="16"/>
      <c r="EI116" s="16"/>
      <c r="EJ116" s="16"/>
      <c r="EK116" s="16"/>
      <c r="EL116" s="16"/>
      <c r="EM116" s="16"/>
      <c r="EN116" s="16"/>
      <c r="EO116" s="16"/>
      <c r="EP116" s="16"/>
      <c r="EQ116" s="16"/>
      <c r="ER116" s="16"/>
      <c r="ES116" s="16"/>
      <c r="ET116" s="16"/>
      <c r="EU116" s="16"/>
      <c r="EV116" s="16"/>
      <c r="EW116" s="16"/>
      <c r="EX116" s="16"/>
      <c r="EY116" s="16"/>
      <c r="EZ116" s="16"/>
      <c r="FA116" s="16"/>
      <c r="FB116" s="16"/>
      <c r="FC116" s="16"/>
      <c r="FD116" s="16"/>
      <c r="FE116" s="16"/>
      <c r="FF116" s="16"/>
      <c r="FG116" s="16"/>
      <c r="FH116" s="16"/>
      <c r="FI116" s="16"/>
      <c r="FJ116" s="16"/>
      <c r="FK116" s="16"/>
      <c r="FL116" s="16"/>
      <c r="FM116" s="16"/>
      <c r="FN116" s="16"/>
      <c r="FO116" s="16"/>
      <c r="FP116" s="16"/>
      <c r="FQ116" s="16"/>
      <c r="FR116" s="16"/>
      <c r="FS116" s="16"/>
      <c r="FT116" s="16"/>
      <c r="FU116" s="16"/>
      <c r="FV116" s="16"/>
      <c r="FW116" s="16"/>
      <c r="FX116" s="16"/>
      <c r="FY116" s="16"/>
      <c r="FZ116" s="16"/>
      <c r="GA116" s="16"/>
      <c r="GB116" s="16"/>
      <c r="GC116" s="16"/>
      <c r="GD116" s="16"/>
    </row>
    <row r="117" spans="1:186" s="15" customFormat="1" ht="13.5" x14ac:dyDescent="0.25">
      <c r="A117" s="24"/>
      <c r="B117" s="18"/>
      <c r="C117" s="18"/>
      <c r="D117" s="18" t="s">
        <v>86</v>
      </c>
      <c r="E117" s="18"/>
      <c r="F117" s="26">
        <v>0</v>
      </c>
      <c r="G117" s="26"/>
      <c r="H117" s="26">
        <v>0</v>
      </c>
      <c r="I117" s="26"/>
      <c r="J117" s="26">
        <v>268</v>
      </c>
      <c r="K117" s="26"/>
      <c r="L117" s="26">
        <v>0</v>
      </c>
      <c r="M117" s="26"/>
      <c r="N117" s="26">
        <f>F117+H117+J117+L117</f>
        <v>268</v>
      </c>
      <c r="O117" s="26"/>
      <c r="P117" s="26">
        <v>56</v>
      </c>
      <c r="Q117" s="26"/>
      <c r="R117" s="26">
        <v>212</v>
      </c>
      <c r="S117" s="26"/>
      <c r="T117" s="26">
        <v>0</v>
      </c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  <c r="BY117" s="16"/>
      <c r="BZ117" s="16"/>
      <c r="CA117" s="16"/>
      <c r="CB117" s="16"/>
      <c r="CC117" s="16"/>
      <c r="CD117" s="16"/>
      <c r="CE117" s="16"/>
      <c r="CF117" s="16"/>
      <c r="CG117" s="16"/>
      <c r="CH117" s="16"/>
      <c r="CI117" s="16"/>
      <c r="CJ117" s="16"/>
      <c r="CK117" s="16"/>
      <c r="CL117" s="16"/>
      <c r="CM117" s="16"/>
      <c r="CN117" s="16"/>
      <c r="CO117" s="16"/>
      <c r="CP117" s="16"/>
      <c r="CQ117" s="16"/>
      <c r="CR117" s="16"/>
      <c r="CS117" s="16"/>
      <c r="CT117" s="16"/>
      <c r="CU117" s="16"/>
      <c r="CV117" s="16"/>
      <c r="CW117" s="16"/>
      <c r="CX117" s="16"/>
      <c r="CY117" s="16"/>
      <c r="CZ117" s="16"/>
      <c r="DA117" s="16"/>
      <c r="DB117" s="16"/>
      <c r="DC117" s="16"/>
      <c r="DD117" s="16"/>
      <c r="DE117" s="16"/>
      <c r="DF117" s="16"/>
      <c r="DG117" s="16"/>
      <c r="DH117" s="16"/>
      <c r="DI117" s="16"/>
      <c r="DJ117" s="16"/>
      <c r="DK117" s="16"/>
      <c r="DL117" s="16"/>
      <c r="DM117" s="16"/>
      <c r="DN117" s="16"/>
      <c r="DO117" s="16"/>
      <c r="DP117" s="16"/>
      <c r="DQ117" s="16"/>
      <c r="DR117" s="16"/>
      <c r="DS117" s="16"/>
      <c r="DT117" s="16"/>
      <c r="DU117" s="16"/>
      <c r="DV117" s="16"/>
      <c r="DW117" s="16"/>
      <c r="DX117" s="16"/>
      <c r="DY117" s="16"/>
      <c r="DZ117" s="16"/>
      <c r="EA117" s="16"/>
      <c r="EB117" s="16"/>
      <c r="EC117" s="16"/>
      <c r="ED117" s="16"/>
      <c r="EE117" s="16"/>
      <c r="EF117" s="16"/>
      <c r="EG117" s="16"/>
      <c r="EH117" s="16"/>
      <c r="EI117" s="16"/>
      <c r="EJ117" s="16"/>
      <c r="EK117" s="16"/>
      <c r="EL117" s="16"/>
      <c r="EM117" s="16"/>
      <c r="EN117" s="16"/>
      <c r="EO117" s="16"/>
      <c r="EP117" s="16"/>
      <c r="EQ117" s="16"/>
      <c r="ER117" s="16"/>
      <c r="ES117" s="16"/>
      <c r="ET117" s="16"/>
      <c r="EU117" s="16"/>
      <c r="EV117" s="16"/>
      <c r="EW117" s="16"/>
      <c r="EX117" s="16"/>
      <c r="EY117" s="16"/>
      <c r="EZ117" s="16"/>
      <c r="FA117" s="16"/>
      <c r="FB117" s="16"/>
      <c r="FC117" s="16"/>
      <c r="FD117" s="16"/>
      <c r="FE117" s="16"/>
      <c r="FF117" s="16"/>
      <c r="FG117" s="16"/>
      <c r="FH117" s="16"/>
      <c r="FI117" s="16"/>
      <c r="FJ117" s="16"/>
      <c r="FK117" s="16"/>
      <c r="FL117" s="16"/>
      <c r="FM117" s="16"/>
      <c r="FN117" s="16"/>
      <c r="FO117" s="16"/>
      <c r="FP117" s="16"/>
      <c r="FQ117" s="16"/>
      <c r="FR117" s="16"/>
      <c r="FS117" s="16"/>
      <c r="FT117" s="16"/>
      <c r="FU117" s="16"/>
      <c r="FV117" s="16"/>
      <c r="FW117" s="16"/>
      <c r="FX117" s="16"/>
      <c r="FY117" s="16"/>
      <c r="FZ117" s="16"/>
      <c r="GA117" s="16"/>
      <c r="GB117" s="16"/>
      <c r="GC117" s="16"/>
      <c r="GD117" s="16"/>
    </row>
    <row r="118" spans="1:186" s="15" customFormat="1" ht="13.5" x14ac:dyDescent="0.25">
      <c r="A118" s="18"/>
      <c r="B118" s="18"/>
      <c r="C118" s="18"/>
      <c r="D118" s="24" t="s">
        <v>59</v>
      </c>
      <c r="E118" s="18"/>
      <c r="F118" s="25">
        <v>0</v>
      </c>
      <c r="G118" s="25"/>
      <c r="H118" s="25">
        <v>0</v>
      </c>
      <c r="I118" s="25"/>
      <c r="J118" s="25">
        <v>100093</v>
      </c>
      <c r="K118" s="25"/>
      <c r="L118" s="25">
        <v>0</v>
      </c>
      <c r="M118" s="25"/>
      <c r="N118" s="26">
        <f>F118+H118+J118+L118</f>
        <v>100093</v>
      </c>
      <c r="O118" s="25"/>
      <c r="P118" s="25">
        <v>100093</v>
      </c>
      <c r="Q118" s="25"/>
      <c r="R118" s="25">
        <v>0</v>
      </c>
      <c r="S118" s="25"/>
      <c r="T118" s="25">
        <v>0</v>
      </c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  <c r="CA118" s="16"/>
      <c r="CB118" s="16"/>
      <c r="CC118" s="16"/>
      <c r="CD118" s="16"/>
      <c r="CE118" s="16"/>
      <c r="CF118" s="16"/>
      <c r="CG118" s="16"/>
      <c r="CH118" s="16"/>
      <c r="CI118" s="16"/>
      <c r="CJ118" s="16"/>
      <c r="CK118" s="16"/>
      <c r="CL118" s="16"/>
      <c r="CM118" s="16"/>
      <c r="CN118" s="16"/>
      <c r="CO118" s="16"/>
      <c r="CP118" s="16"/>
      <c r="CQ118" s="16"/>
      <c r="CR118" s="16"/>
      <c r="CS118" s="16"/>
      <c r="CT118" s="16"/>
      <c r="CU118" s="16"/>
      <c r="CV118" s="16"/>
      <c r="CW118" s="16"/>
      <c r="CX118" s="16"/>
      <c r="CY118" s="16"/>
      <c r="CZ118" s="16"/>
      <c r="DA118" s="16"/>
      <c r="DB118" s="16"/>
      <c r="DC118" s="16"/>
      <c r="DD118" s="16"/>
      <c r="DE118" s="16"/>
      <c r="DF118" s="16"/>
      <c r="DG118" s="16"/>
      <c r="DH118" s="16"/>
      <c r="DI118" s="16"/>
      <c r="DJ118" s="16"/>
      <c r="DK118" s="16"/>
      <c r="DL118" s="16"/>
      <c r="DM118" s="16"/>
      <c r="DN118" s="16"/>
      <c r="DO118" s="16"/>
      <c r="DP118" s="16"/>
      <c r="DQ118" s="16"/>
      <c r="DR118" s="16"/>
      <c r="DS118" s="16"/>
      <c r="DT118" s="16"/>
      <c r="DU118" s="16"/>
      <c r="DV118" s="16"/>
      <c r="DW118" s="16"/>
      <c r="DX118" s="16"/>
      <c r="DY118" s="16"/>
      <c r="DZ118" s="16"/>
      <c r="EA118" s="16"/>
      <c r="EB118" s="16"/>
      <c r="EC118" s="16"/>
      <c r="ED118" s="16"/>
      <c r="EE118" s="16"/>
      <c r="EF118" s="16"/>
      <c r="EG118" s="16"/>
      <c r="EH118" s="16"/>
      <c r="EI118" s="16"/>
      <c r="EJ118" s="16"/>
      <c r="EK118" s="16"/>
      <c r="EL118" s="16"/>
      <c r="EM118" s="16"/>
      <c r="EN118" s="16"/>
      <c r="EO118" s="16"/>
      <c r="EP118" s="16"/>
      <c r="EQ118" s="16"/>
      <c r="ER118" s="16"/>
      <c r="ES118" s="16"/>
      <c r="ET118" s="16"/>
      <c r="EU118" s="16"/>
      <c r="EV118" s="16"/>
      <c r="EW118" s="16"/>
      <c r="EX118" s="16"/>
      <c r="EY118" s="16"/>
      <c r="EZ118" s="16"/>
      <c r="FA118" s="16"/>
      <c r="FB118" s="16"/>
      <c r="FC118" s="16"/>
      <c r="FD118" s="16"/>
      <c r="FE118" s="16"/>
      <c r="FF118" s="16"/>
      <c r="FG118" s="16"/>
      <c r="FH118" s="16"/>
      <c r="FI118" s="16"/>
      <c r="FJ118" s="16"/>
      <c r="FK118" s="16"/>
      <c r="FL118" s="16"/>
      <c r="FM118" s="16"/>
      <c r="FN118" s="16"/>
      <c r="FO118" s="16"/>
      <c r="FP118" s="16"/>
      <c r="FQ118" s="16"/>
      <c r="FR118" s="16"/>
      <c r="FS118" s="16"/>
      <c r="FT118" s="16"/>
      <c r="FU118" s="16"/>
      <c r="FV118" s="16"/>
      <c r="FW118" s="16"/>
      <c r="FX118" s="16"/>
      <c r="FY118" s="16"/>
      <c r="FZ118" s="16"/>
      <c r="GA118" s="16"/>
      <c r="GB118" s="16"/>
      <c r="GC118" s="16"/>
      <c r="GD118" s="16"/>
    </row>
    <row r="119" spans="1:186" s="15" customFormat="1" ht="13.5" x14ac:dyDescent="0.25">
      <c r="A119" s="18"/>
      <c r="B119" s="18"/>
      <c r="C119" s="18"/>
      <c r="D119" s="18"/>
      <c r="E119" s="24" t="s">
        <v>60</v>
      </c>
      <c r="F119" s="28">
        <f>SUM(F116:F118)</f>
        <v>0</v>
      </c>
      <c r="G119" s="29"/>
      <c r="H119" s="28">
        <f>SUM(H116:H118)</f>
        <v>9502</v>
      </c>
      <c r="I119" s="29"/>
      <c r="J119" s="28">
        <f>SUM(J116:J118)</f>
        <v>100361</v>
      </c>
      <c r="K119" s="29"/>
      <c r="L119" s="28">
        <f>SUM(L116:L118)</f>
        <v>0</v>
      </c>
      <c r="M119" s="29"/>
      <c r="N119" s="28">
        <f>SUM(N116:N118)</f>
        <v>109863</v>
      </c>
      <c r="O119" s="29"/>
      <c r="P119" s="28">
        <f>SUM(P116:P118)</f>
        <v>109199</v>
      </c>
      <c r="Q119" s="29"/>
      <c r="R119" s="28">
        <f>SUM(R116:R118)</f>
        <v>212</v>
      </c>
      <c r="S119" s="29"/>
      <c r="T119" s="28">
        <f>SUM(T116:T118)</f>
        <v>452</v>
      </c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  <c r="CA119" s="16"/>
      <c r="CB119" s="16"/>
      <c r="CC119" s="16"/>
      <c r="CD119" s="16"/>
      <c r="CE119" s="16"/>
      <c r="CF119" s="16"/>
      <c r="CG119" s="16"/>
      <c r="CH119" s="16"/>
      <c r="CI119" s="16"/>
      <c r="CJ119" s="16"/>
      <c r="CK119" s="16"/>
      <c r="CL119" s="16"/>
      <c r="CM119" s="16"/>
      <c r="CN119" s="16"/>
      <c r="CO119" s="16"/>
      <c r="CP119" s="16"/>
      <c r="CQ119" s="16"/>
      <c r="CR119" s="16"/>
      <c r="CS119" s="16"/>
      <c r="CT119" s="16"/>
      <c r="CU119" s="16"/>
      <c r="CV119" s="16"/>
      <c r="CW119" s="16"/>
      <c r="CX119" s="16"/>
      <c r="CY119" s="16"/>
      <c r="CZ119" s="16"/>
      <c r="DA119" s="16"/>
      <c r="DB119" s="16"/>
      <c r="DC119" s="16"/>
      <c r="DD119" s="16"/>
      <c r="DE119" s="16"/>
      <c r="DF119" s="16"/>
      <c r="DG119" s="16"/>
      <c r="DH119" s="16"/>
      <c r="DI119" s="16"/>
      <c r="DJ119" s="16"/>
      <c r="DK119" s="16"/>
      <c r="DL119" s="16"/>
      <c r="DM119" s="16"/>
      <c r="DN119" s="16"/>
      <c r="DO119" s="16"/>
      <c r="DP119" s="16"/>
      <c r="DQ119" s="16"/>
      <c r="DR119" s="16"/>
      <c r="DS119" s="16"/>
      <c r="DT119" s="16"/>
      <c r="DU119" s="16"/>
      <c r="DV119" s="16"/>
      <c r="DW119" s="16"/>
      <c r="DX119" s="16"/>
      <c r="DY119" s="16"/>
      <c r="DZ119" s="16"/>
      <c r="EA119" s="16"/>
      <c r="EB119" s="16"/>
      <c r="EC119" s="16"/>
      <c r="ED119" s="16"/>
      <c r="EE119" s="16"/>
      <c r="EF119" s="16"/>
      <c r="EG119" s="16"/>
      <c r="EH119" s="16"/>
      <c r="EI119" s="16"/>
      <c r="EJ119" s="16"/>
      <c r="EK119" s="16"/>
      <c r="EL119" s="16"/>
      <c r="EM119" s="16"/>
      <c r="EN119" s="16"/>
      <c r="EO119" s="16"/>
      <c r="EP119" s="16"/>
      <c r="EQ119" s="16"/>
      <c r="ER119" s="16"/>
      <c r="ES119" s="16"/>
      <c r="ET119" s="16"/>
      <c r="EU119" s="16"/>
      <c r="EV119" s="16"/>
      <c r="EW119" s="16"/>
      <c r="EX119" s="16"/>
      <c r="EY119" s="16"/>
      <c r="EZ119" s="16"/>
      <c r="FA119" s="16"/>
      <c r="FB119" s="16"/>
      <c r="FC119" s="16"/>
      <c r="FD119" s="16"/>
      <c r="FE119" s="16"/>
      <c r="FF119" s="16"/>
      <c r="FG119" s="16"/>
      <c r="FH119" s="16"/>
      <c r="FI119" s="16"/>
      <c r="FJ119" s="16"/>
      <c r="FK119" s="16"/>
      <c r="FL119" s="16"/>
      <c r="FM119" s="16"/>
      <c r="FN119" s="16"/>
      <c r="FO119" s="16"/>
      <c r="FP119" s="16"/>
      <c r="FQ119" s="16"/>
      <c r="FR119" s="16"/>
      <c r="FS119" s="16"/>
      <c r="FT119" s="16"/>
      <c r="FU119" s="16"/>
      <c r="FV119" s="16"/>
      <c r="FW119" s="16"/>
      <c r="FX119" s="16"/>
      <c r="FY119" s="16"/>
      <c r="FZ119" s="16"/>
      <c r="GA119" s="16"/>
      <c r="GB119" s="16"/>
      <c r="GC119" s="16"/>
      <c r="GD119" s="16"/>
    </row>
    <row r="120" spans="1:186" s="15" customFormat="1" ht="13.5" x14ac:dyDescent="0.25">
      <c r="A120" s="18"/>
      <c r="B120" s="18"/>
      <c r="C120" s="18"/>
      <c r="D120" s="24"/>
      <c r="E120" s="18" t="s">
        <v>61</v>
      </c>
      <c r="F120" s="30">
        <f>+F119+F114</f>
        <v>0</v>
      </c>
      <c r="G120" s="25"/>
      <c r="H120" s="30">
        <f>+H119+H114</f>
        <v>13186</v>
      </c>
      <c r="I120" s="25"/>
      <c r="J120" s="30">
        <f>+J119+J114</f>
        <v>100561</v>
      </c>
      <c r="K120" s="25"/>
      <c r="L120" s="30">
        <f>+L119+L114</f>
        <v>0</v>
      </c>
      <c r="M120" s="25"/>
      <c r="N120" s="30">
        <f>+N119+N114</f>
        <v>113747</v>
      </c>
      <c r="O120" s="25"/>
      <c r="P120" s="30">
        <f>+P119+P114</f>
        <v>112708</v>
      </c>
      <c r="Q120" s="25"/>
      <c r="R120" s="30">
        <f>+R119+R114</f>
        <v>412</v>
      </c>
      <c r="S120" s="25"/>
      <c r="T120" s="30">
        <f>+T119+T114</f>
        <v>627</v>
      </c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  <c r="CA120" s="16"/>
      <c r="CB120" s="16"/>
      <c r="CC120" s="16"/>
      <c r="CD120" s="16"/>
      <c r="CE120" s="16"/>
      <c r="CF120" s="16"/>
      <c r="CG120" s="16"/>
      <c r="CH120" s="16"/>
      <c r="CI120" s="16"/>
      <c r="CJ120" s="16"/>
      <c r="CK120" s="16"/>
      <c r="CL120" s="16"/>
      <c r="CM120" s="16"/>
      <c r="CN120" s="16"/>
      <c r="CO120" s="16"/>
      <c r="CP120" s="16"/>
      <c r="CQ120" s="16"/>
      <c r="CR120" s="16"/>
      <c r="CS120" s="16"/>
      <c r="CT120" s="16"/>
      <c r="CU120" s="16"/>
      <c r="CV120" s="16"/>
      <c r="CW120" s="16"/>
      <c r="CX120" s="16"/>
      <c r="CY120" s="16"/>
      <c r="CZ120" s="16"/>
      <c r="DA120" s="16"/>
      <c r="DB120" s="16"/>
      <c r="DC120" s="16"/>
      <c r="DD120" s="16"/>
      <c r="DE120" s="16"/>
      <c r="DF120" s="16"/>
      <c r="DG120" s="16"/>
      <c r="DH120" s="16"/>
      <c r="DI120" s="16"/>
      <c r="DJ120" s="16"/>
      <c r="DK120" s="16"/>
      <c r="DL120" s="16"/>
      <c r="DM120" s="16"/>
      <c r="DN120" s="16"/>
      <c r="DO120" s="16"/>
      <c r="DP120" s="16"/>
      <c r="DQ120" s="16"/>
      <c r="DR120" s="16"/>
      <c r="DS120" s="16"/>
      <c r="DT120" s="16"/>
      <c r="DU120" s="16"/>
      <c r="DV120" s="16"/>
      <c r="DW120" s="16"/>
      <c r="DX120" s="16"/>
      <c r="DY120" s="16"/>
      <c r="DZ120" s="16"/>
      <c r="EA120" s="16"/>
      <c r="EB120" s="16"/>
      <c r="EC120" s="16"/>
      <c r="ED120" s="16"/>
      <c r="EE120" s="16"/>
      <c r="EF120" s="16"/>
      <c r="EG120" s="16"/>
      <c r="EH120" s="16"/>
      <c r="EI120" s="16"/>
      <c r="EJ120" s="16"/>
      <c r="EK120" s="16"/>
      <c r="EL120" s="16"/>
      <c r="EM120" s="16"/>
      <c r="EN120" s="16"/>
      <c r="EO120" s="16"/>
      <c r="EP120" s="16"/>
      <c r="EQ120" s="16"/>
      <c r="ER120" s="16"/>
      <c r="ES120" s="16"/>
      <c r="ET120" s="16"/>
      <c r="EU120" s="16"/>
      <c r="EV120" s="16"/>
      <c r="EW120" s="16"/>
      <c r="EX120" s="16"/>
      <c r="EY120" s="16"/>
      <c r="EZ120" s="16"/>
      <c r="FA120" s="16"/>
      <c r="FB120" s="16"/>
      <c r="FC120" s="16"/>
      <c r="FD120" s="16"/>
      <c r="FE120" s="16"/>
      <c r="FF120" s="16"/>
      <c r="FG120" s="16"/>
      <c r="FH120" s="16"/>
      <c r="FI120" s="16"/>
      <c r="FJ120" s="16"/>
      <c r="FK120" s="16"/>
      <c r="FL120" s="16"/>
      <c r="FM120" s="16"/>
      <c r="FN120" s="16"/>
      <c r="FO120" s="16"/>
      <c r="FP120" s="16"/>
      <c r="FQ120" s="16"/>
      <c r="FR120" s="16"/>
      <c r="FS120" s="16"/>
      <c r="FT120" s="16"/>
      <c r="FU120" s="16"/>
      <c r="FV120" s="16"/>
      <c r="FW120" s="16"/>
      <c r="FX120" s="16"/>
      <c r="FY120" s="16"/>
      <c r="FZ120" s="16"/>
      <c r="GA120" s="16"/>
      <c r="GB120" s="16"/>
      <c r="GC120" s="16"/>
      <c r="GD120" s="16"/>
    </row>
    <row r="121" spans="1:186" s="15" customFormat="1" ht="13.5" x14ac:dyDescent="0.25">
      <c r="A121" s="24"/>
      <c r="B121" s="18" t="s">
        <v>30</v>
      </c>
      <c r="C121" s="18"/>
      <c r="D121" s="18"/>
      <c r="E121" s="18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16"/>
      <c r="CB121" s="16"/>
      <c r="CC121" s="16"/>
      <c r="CD121" s="16"/>
      <c r="CE121" s="16"/>
      <c r="CF121" s="16"/>
      <c r="CG121" s="16"/>
      <c r="CH121" s="16"/>
      <c r="CI121" s="16"/>
      <c r="CJ121" s="16"/>
      <c r="CK121" s="16"/>
      <c r="CL121" s="16"/>
      <c r="CM121" s="16"/>
      <c r="CN121" s="16"/>
      <c r="CO121" s="16"/>
      <c r="CP121" s="16"/>
      <c r="CQ121" s="16"/>
      <c r="CR121" s="16"/>
      <c r="CS121" s="16"/>
      <c r="CT121" s="16"/>
      <c r="CU121" s="16"/>
      <c r="CV121" s="16"/>
      <c r="CW121" s="16"/>
      <c r="CX121" s="16"/>
      <c r="CY121" s="16"/>
      <c r="CZ121" s="16"/>
      <c r="DA121" s="16"/>
      <c r="DB121" s="16"/>
      <c r="DC121" s="16"/>
      <c r="DD121" s="16"/>
      <c r="DE121" s="16"/>
      <c r="DF121" s="16"/>
      <c r="DG121" s="16"/>
      <c r="DH121" s="16"/>
      <c r="DI121" s="16"/>
      <c r="DJ121" s="16"/>
      <c r="DK121" s="16"/>
      <c r="DL121" s="16"/>
      <c r="DM121" s="16"/>
      <c r="DN121" s="16"/>
      <c r="DO121" s="16"/>
      <c r="DP121" s="16"/>
      <c r="DQ121" s="16"/>
      <c r="DR121" s="16"/>
      <c r="DS121" s="16"/>
      <c r="DT121" s="16"/>
      <c r="DU121" s="16"/>
      <c r="DV121" s="16"/>
      <c r="DW121" s="16"/>
      <c r="DX121" s="16"/>
      <c r="DY121" s="16"/>
      <c r="DZ121" s="16"/>
      <c r="EA121" s="16"/>
      <c r="EB121" s="16"/>
      <c r="EC121" s="16"/>
      <c r="ED121" s="16"/>
      <c r="EE121" s="16"/>
      <c r="EF121" s="16"/>
      <c r="EG121" s="16"/>
      <c r="EH121" s="16"/>
      <c r="EI121" s="16"/>
      <c r="EJ121" s="16"/>
      <c r="EK121" s="16"/>
      <c r="EL121" s="16"/>
      <c r="EM121" s="16"/>
      <c r="EN121" s="16"/>
      <c r="EO121" s="16"/>
      <c r="EP121" s="16"/>
      <c r="EQ121" s="16"/>
      <c r="ER121" s="16"/>
      <c r="ES121" s="16"/>
      <c r="ET121" s="16"/>
      <c r="EU121" s="16"/>
      <c r="EV121" s="16"/>
      <c r="EW121" s="16"/>
      <c r="EX121" s="16"/>
      <c r="EY121" s="16"/>
      <c r="EZ121" s="16"/>
      <c r="FA121" s="16"/>
      <c r="FB121" s="16"/>
      <c r="FC121" s="16"/>
      <c r="FD121" s="16"/>
      <c r="FE121" s="16"/>
      <c r="FF121" s="16"/>
      <c r="FG121" s="16"/>
      <c r="FH121" s="16"/>
      <c r="FI121" s="16"/>
      <c r="FJ121" s="16"/>
      <c r="FK121" s="16"/>
      <c r="FL121" s="16"/>
      <c r="FM121" s="16"/>
      <c r="FN121" s="16"/>
      <c r="FO121" s="16"/>
      <c r="FP121" s="16"/>
      <c r="FQ121" s="16"/>
      <c r="FR121" s="16"/>
      <c r="FS121" s="16"/>
      <c r="FT121" s="16"/>
      <c r="FU121" s="16"/>
      <c r="FV121" s="16"/>
      <c r="FW121" s="16"/>
      <c r="FX121" s="16"/>
      <c r="FY121" s="16"/>
      <c r="FZ121" s="16"/>
      <c r="GA121" s="16"/>
      <c r="GB121" s="16"/>
      <c r="GC121" s="16"/>
      <c r="GD121" s="16"/>
    </row>
    <row r="122" spans="1:186" s="15" customFormat="1" ht="13.5" x14ac:dyDescent="0.25">
      <c r="A122" s="24"/>
      <c r="B122" s="18"/>
      <c r="C122" s="18" t="s">
        <v>104</v>
      </c>
      <c r="D122" s="18"/>
      <c r="E122" s="18"/>
      <c r="F122" s="26">
        <v>0</v>
      </c>
      <c r="G122" s="26"/>
      <c r="H122" s="26">
        <v>0</v>
      </c>
      <c r="I122" s="26"/>
      <c r="J122" s="26">
        <v>0</v>
      </c>
      <c r="K122" s="26"/>
      <c r="L122" s="26">
        <v>91079</v>
      </c>
      <c r="M122" s="26"/>
      <c r="N122" s="26">
        <f>F122+H122+J122+L122</f>
        <v>91079</v>
      </c>
      <c r="O122" s="26"/>
      <c r="P122" s="26">
        <v>0</v>
      </c>
      <c r="Q122" s="26"/>
      <c r="R122" s="26">
        <v>91079</v>
      </c>
      <c r="S122" s="26"/>
      <c r="T122" s="26">
        <v>0</v>
      </c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16"/>
      <c r="CU122" s="16"/>
      <c r="CV122" s="16"/>
      <c r="CW122" s="16"/>
      <c r="CX122" s="16"/>
      <c r="CY122" s="16"/>
      <c r="CZ122" s="16"/>
      <c r="DA122" s="16"/>
      <c r="DB122" s="16"/>
      <c r="DC122" s="16"/>
      <c r="DD122" s="16"/>
      <c r="DE122" s="16"/>
      <c r="DF122" s="16"/>
      <c r="DG122" s="16"/>
      <c r="DH122" s="16"/>
      <c r="DI122" s="16"/>
      <c r="DJ122" s="16"/>
      <c r="DK122" s="16"/>
      <c r="DL122" s="16"/>
      <c r="DM122" s="16"/>
      <c r="DN122" s="16"/>
      <c r="DO122" s="16"/>
      <c r="DP122" s="16"/>
      <c r="DQ122" s="16"/>
      <c r="DR122" s="16"/>
      <c r="DS122" s="16"/>
      <c r="DT122" s="16"/>
      <c r="DU122" s="16"/>
      <c r="DV122" s="16"/>
      <c r="DW122" s="16"/>
      <c r="DX122" s="16"/>
      <c r="DY122" s="16"/>
      <c r="DZ122" s="16"/>
      <c r="EA122" s="16"/>
      <c r="EB122" s="16"/>
      <c r="EC122" s="16"/>
      <c r="ED122" s="16"/>
      <c r="EE122" s="16"/>
      <c r="EF122" s="16"/>
      <c r="EG122" s="16"/>
      <c r="EH122" s="16"/>
      <c r="EI122" s="16"/>
      <c r="EJ122" s="16"/>
      <c r="EK122" s="16"/>
      <c r="EL122" s="16"/>
      <c r="EM122" s="16"/>
      <c r="EN122" s="16"/>
      <c r="EO122" s="16"/>
      <c r="EP122" s="16"/>
      <c r="EQ122" s="16"/>
      <c r="ER122" s="16"/>
      <c r="ES122" s="16"/>
      <c r="ET122" s="16"/>
      <c r="EU122" s="16"/>
      <c r="EV122" s="16"/>
      <c r="EW122" s="16"/>
      <c r="EX122" s="16"/>
      <c r="EY122" s="16"/>
      <c r="EZ122" s="16"/>
      <c r="FA122" s="16"/>
      <c r="FB122" s="16"/>
      <c r="FC122" s="16"/>
      <c r="FD122" s="16"/>
      <c r="FE122" s="16"/>
      <c r="FF122" s="16"/>
      <c r="FG122" s="16"/>
      <c r="FH122" s="16"/>
      <c r="FI122" s="16"/>
      <c r="FJ122" s="16"/>
      <c r="FK122" s="16"/>
      <c r="FL122" s="16"/>
      <c r="FM122" s="16"/>
      <c r="FN122" s="16"/>
      <c r="FO122" s="16"/>
      <c r="FP122" s="16"/>
      <c r="FQ122" s="16"/>
      <c r="FR122" s="16"/>
      <c r="FS122" s="16"/>
      <c r="FT122" s="16"/>
      <c r="FU122" s="16"/>
      <c r="FV122" s="16"/>
      <c r="FW122" s="16"/>
      <c r="FX122" s="16"/>
      <c r="FY122" s="16"/>
      <c r="FZ122" s="16"/>
      <c r="GA122" s="16"/>
      <c r="GB122" s="16"/>
      <c r="GC122" s="16"/>
      <c r="GD122" s="16"/>
    </row>
    <row r="123" spans="1:186" s="15" customFormat="1" ht="13.5" x14ac:dyDescent="0.25">
      <c r="A123" s="24"/>
      <c r="B123" s="18"/>
      <c r="C123" s="18" t="s">
        <v>118</v>
      </c>
      <c r="D123" s="18"/>
      <c r="E123" s="18"/>
      <c r="F123" s="26">
        <v>0</v>
      </c>
      <c r="G123" s="26"/>
      <c r="H123" s="26">
        <v>0</v>
      </c>
      <c r="I123" s="26"/>
      <c r="J123" s="26">
        <v>0</v>
      </c>
      <c r="K123" s="26"/>
      <c r="L123" s="26">
        <v>70110</v>
      </c>
      <c r="M123" s="26"/>
      <c r="N123" s="26">
        <f>F123+H123+J123+L123</f>
        <v>70110</v>
      </c>
      <c r="O123" s="26"/>
      <c r="P123" s="26">
        <v>0</v>
      </c>
      <c r="Q123" s="26"/>
      <c r="R123" s="26">
        <v>70110</v>
      </c>
      <c r="S123" s="26"/>
      <c r="T123" s="26">
        <v>0</v>
      </c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B123" s="16"/>
      <c r="CC123" s="16"/>
      <c r="CD123" s="16"/>
      <c r="CE123" s="16"/>
      <c r="CF123" s="16"/>
      <c r="CG123" s="16"/>
      <c r="CH123" s="16"/>
      <c r="CI123" s="16"/>
      <c r="CJ123" s="16"/>
      <c r="CK123" s="16"/>
      <c r="CL123" s="16"/>
      <c r="CM123" s="16"/>
      <c r="CN123" s="16"/>
      <c r="CO123" s="16"/>
      <c r="CP123" s="16"/>
      <c r="CQ123" s="16"/>
      <c r="CR123" s="16"/>
      <c r="CS123" s="16"/>
      <c r="CT123" s="16"/>
      <c r="CU123" s="16"/>
      <c r="CV123" s="16"/>
      <c r="CW123" s="16"/>
      <c r="CX123" s="16"/>
      <c r="CY123" s="16"/>
      <c r="CZ123" s="16"/>
      <c r="DA123" s="16"/>
      <c r="DB123" s="16"/>
      <c r="DC123" s="16"/>
      <c r="DD123" s="16"/>
      <c r="DE123" s="16"/>
      <c r="DF123" s="16"/>
      <c r="DG123" s="16"/>
      <c r="DH123" s="16"/>
      <c r="DI123" s="16"/>
      <c r="DJ123" s="16"/>
      <c r="DK123" s="16"/>
      <c r="DL123" s="16"/>
      <c r="DM123" s="16"/>
      <c r="DN123" s="16"/>
      <c r="DO123" s="16"/>
      <c r="DP123" s="16"/>
      <c r="DQ123" s="16"/>
      <c r="DR123" s="16"/>
      <c r="DS123" s="16"/>
      <c r="DT123" s="16"/>
      <c r="DU123" s="16"/>
      <c r="DV123" s="16"/>
      <c r="DW123" s="16"/>
      <c r="DX123" s="16"/>
      <c r="DY123" s="16"/>
      <c r="DZ123" s="16"/>
      <c r="EA123" s="16"/>
      <c r="EB123" s="16"/>
      <c r="EC123" s="16"/>
      <c r="ED123" s="16"/>
      <c r="EE123" s="16"/>
      <c r="EF123" s="16"/>
      <c r="EG123" s="16"/>
      <c r="EH123" s="16"/>
      <c r="EI123" s="16"/>
      <c r="EJ123" s="16"/>
      <c r="EK123" s="16"/>
      <c r="EL123" s="16"/>
      <c r="EM123" s="16"/>
      <c r="EN123" s="16"/>
      <c r="EO123" s="16"/>
      <c r="EP123" s="16"/>
      <c r="EQ123" s="16"/>
      <c r="ER123" s="16"/>
      <c r="ES123" s="16"/>
      <c r="ET123" s="16"/>
      <c r="EU123" s="16"/>
      <c r="EV123" s="16"/>
      <c r="EW123" s="16"/>
      <c r="EX123" s="16"/>
      <c r="EY123" s="16"/>
      <c r="EZ123" s="16"/>
      <c r="FA123" s="16"/>
      <c r="FB123" s="16"/>
      <c r="FC123" s="16"/>
      <c r="FD123" s="16"/>
      <c r="FE123" s="16"/>
      <c r="FF123" s="16"/>
      <c r="FG123" s="16"/>
      <c r="FH123" s="16"/>
      <c r="FI123" s="16"/>
      <c r="FJ123" s="16"/>
      <c r="FK123" s="16"/>
      <c r="FL123" s="16"/>
      <c r="FM123" s="16"/>
      <c r="FN123" s="16"/>
      <c r="FO123" s="16"/>
      <c r="FP123" s="16"/>
      <c r="FQ123" s="16"/>
      <c r="FR123" s="16"/>
      <c r="FS123" s="16"/>
      <c r="FT123" s="16"/>
      <c r="FU123" s="16"/>
      <c r="FV123" s="16"/>
      <c r="FW123" s="16"/>
      <c r="FX123" s="16"/>
      <c r="FY123" s="16"/>
      <c r="FZ123" s="16"/>
      <c r="GA123" s="16"/>
      <c r="GB123" s="16"/>
      <c r="GC123" s="16"/>
      <c r="GD123" s="16"/>
    </row>
    <row r="124" spans="1:186" s="15" customFormat="1" ht="13.5" x14ac:dyDescent="0.25">
      <c r="A124" s="18"/>
      <c r="B124" s="18"/>
      <c r="C124" s="18"/>
      <c r="D124" s="24"/>
      <c r="E124" s="18" t="s">
        <v>62</v>
      </c>
      <c r="F124" s="30">
        <f>SUM(F122:F123)</f>
        <v>0</v>
      </c>
      <c r="G124" s="25"/>
      <c r="H124" s="30">
        <f>SUM(H122:H123)</f>
        <v>0</v>
      </c>
      <c r="I124" s="25"/>
      <c r="J124" s="30">
        <f>SUM(J122:J123)</f>
        <v>0</v>
      </c>
      <c r="K124" s="25"/>
      <c r="L124" s="30">
        <f>SUM(L122:L123)</f>
        <v>161189</v>
      </c>
      <c r="M124" s="25"/>
      <c r="N124" s="30">
        <f>SUM(N122:N123)</f>
        <v>161189</v>
      </c>
      <c r="O124" s="25"/>
      <c r="P124" s="30">
        <f>SUM(P122:P123)</f>
        <v>0</v>
      </c>
      <c r="Q124" s="25"/>
      <c r="R124" s="30">
        <f>SUM(R122:R123)</f>
        <v>161189</v>
      </c>
      <c r="S124" s="25"/>
      <c r="T124" s="30">
        <f>SUM(T122:T123)</f>
        <v>0</v>
      </c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  <c r="CC124" s="16"/>
      <c r="CD124" s="16"/>
      <c r="CE124" s="16"/>
      <c r="CF124" s="16"/>
      <c r="CG124" s="16"/>
      <c r="CH124" s="16"/>
      <c r="CI124" s="16"/>
      <c r="CJ124" s="16"/>
      <c r="CK124" s="16"/>
      <c r="CL124" s="16"/>
      <c r="CM124" s="16"/>
      <c r="CN124" s="16"/>
      <c r="CO124" s="16"/>
      <c r="CP124" s="16"/>
      <c r="CQ124" s="16"/>
      <c r="CR124" s="16"/>
      <c r="CS124" s="16"/>
      <c r="CT124" s="16"/>
      <c r="CU124" s="16"/>
      <c r="CV124" s="16"/>
      <c r="CW124" s="16"/>
      <c r="CX124" s="16"/>
      <c r="CY124" s="16"/>
      <c r="CZ124" s="16"/>
      <c r="DA124" s="16"/>
      <c r="DB124" s="16"/>
      <c r="DC124" s="16"/>
      <c r="DD124" s="16"/>
      <c r="DE124" s="16"/>
      <c r="DF124" s="16"/>
      <c r="DG124" s="16"/>
      <c r="DH124" s="16"/>
      <c r="DI124" s="16"/>
      <c r="DJ124" s="16"/>
      <c r="DK124" s="16"/>
      <c r="DL124" s="16"/>
      <c r="DM124" s="16"/>
      <c r="DN124" s="16"/>
      <c r="DO124" s="16"/>
      <c r="DP124" s="16"/>
      <c r="DQ124" s="16"/>
      <c r="DR124" s="16"/>
      <c r="DS124" s="16"/>
      <c r="DT124" s="16"/>
      <c r="DU124" s="16"/>
      <c r="DV124" s="16"/>
      <c r="DW124" s="16"/>
      <c r="DX124" s="16"/>
      <c r="DY124" s="16"/>
      <c r="DZ124" s="16"/>
      <c r="EA124" s="16"/>
      <c r="EB124" s="16"/>
      <c r="EC124" s="16"/>
      <c r="ED124" s="16"/>
      <c r="EE124" s="16"/>
      <c r="EF124" s="16"/>
      <c r="EG124" s="16"/>
      <c r="EH124" s="16"/>
      <c r="EI124" s="16"/>
      <c r="EJ124" s="16"/>
      <c r="EK124" s="16"/>
      <c r="EL124" s="16"/>
      <c r="EM124" s="16"/>
      <c r="EN124" s="16"/>
      <c r="EO124" s="16"/>
      <c r="EP124" s="16"/>
      <c r="EQ124" s="16"/>
      <c r="ER124" s="16"/>
      <c r="ES124" s="16"/>
      <c r="ET124" s="16"/>
      <c r="EU124" s="16"/>
      <c r="EV124" s="16"/>
      <c r="EW124" s="16"/>
      <c r="EX124" s="16"/>
      <c r="EY124" s="16"/>
      <c r="EZ124" s="16"/>
      <c r="FA124" s="16"/>
      <c r="FB124" s="16"/>
      <c r="FC124" s="16"/>
      <c r="FD124" s="16"/>
      <c r="FE124" s="16"/>
      <c r="FF124" s="16"/>
      <c r="FG124" s="16"/>
      <c r="FH124" s="16"/>
      <c r="FI124" s="16"/>
      <c r="FJ124" s="16"/>
      <c r="FK124" s="16"/>
      <c r="FL124" s="16"/>
      <c r="FM124" s="16"/>
      <c r="FN124" s="16"/>
      <c r="FO124" s="16"/>
      <c r="FP124" s="16"/>
      <c r="FQ124" s="16"/>
      <c r="FR124" s="16"/>
      <c r="FS124" s="16"/>
      <c r="FT124" s="16"/>
      <c r="FU124" s="16"/>
      <c r="FV124" s="16"/>
      <c r="FW124" s="16"/>
      <c r="FX124" s="16"/>
      <c r="FY124" s="16"/>
      <c r="FZ124" s="16"/>
      <c r="GA124" s="16"/>
      <c r="GB124" s="16"/>
      <c r="GC124" s="16"/>
      <c r="GD124" s="16"/>
    </row>
    <row r="125" spans="1:186" s="15" customFormat="1" ht="13.5" x14ac:dyDescent="0.25">
      <c r="A125" s="24"/>
      <c r="B125" s="18" t="s">
        <v>31</v>
      </c>
      <c r="C125" s="18"/>
      <c r="D125" s="18"/>
      <c r="E125" s="18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  <c r="CF125" s="16"/>
      <c r="CG125" s="16"/>
      <c r="CH125" s="16"/>
      <c r="CI125" s="16"/>
      <c r="CJ125" s="16"/>
      <c r="CK125" s="16"/>
      <c r="CL125" s="16"/>
      <c r="CM125" s="16"/>
      <c r="CN125" s="16"/>
      <c r="CO125" s="16"/>
      <c r="CP125" s="16"/>
      <c r="CQ125" s="16"/>
      <c r="CR125" s="16"/>
      <c r="CS125" s="16"/>
      <c r="CT125" s="16"/>
      <c r="CU125" s="16"/>
      <c r="CV125" s="16"/>
      <c r="CW125" s="16"/>
      <c r="CX125" s="16"/>
      <c r="CY125" s="16"/>
      <c r="CZ125" s="16"/>
      <c r="DA125" s="16"/>
      <c r="DB125" s="16"/>
      <c r="DC125" s="16"/>
      <c r="DD125" s="16"/>
      <c r="DE125" s="16"/>
      <c r="DF125" s="16"/>
      <c r="DG125" s="16"/>
      <c r="DH125" s="16"/>
      <c r="DI125" s="16"/>
      <c r="DJ125" s="16"/>
      <c r="DK125" s="16"/>
      <c r="DL125" s="16"/>
      <c r="DM125" s="16"/>
      <c r="DN125" s="16"/>
      <c r="DO125" s="16"/>
      <c r="DP125" s="16"/>
      <c r="DQ125" s="16"/>
      <c r="DR125" s="16"/>
      <c r="DS125" s="16"/>
      <c r="DT125" s="16"/>
      <c r="DU125" s="16"/>
      <c r="DV125" s="16"/>
      <c r="DW125" s="16"/>
      <c r="DX125" s="16"/>
      <c r="DY125" s="16"/>
      <c r="DZ125" s="16"/>
      <c r="EA125" s="16"/>
      <c r="EB125" s="16"/>
      <c r="EC125" s="16"/>
      <c r="ED125" s="16"/>
      <c r="EE125" s="16"/>
      <c r="EF125" s="16"/>
      <c r="EG125" s="16"/>
      <c r="EH125" s="16"/>
      <c r="EI125" s="16"/>
      <c r="EJ125" s="16"/>
      <c r="EK125" s="16"/>
      <c r="EL125" s="16"/>
      <c r="EM125" s="16"/>
      <c r="EN125" s="16"/>
      <c r="EO125" s="16"/>
      <c r="EP125" s="16"/>
      <c r="EQ125" s="16"/>
      <c r="ER125" s="16"/>
      <c r="ES125" s="16"/>
      <c r="ET125" s="16"/>
      <c r="EU125" s="16"/>
      <c r="EV125" s="16"/>
      <c r="EW125" s="16"/>
      <c r="EX125" s="16"/>
      <c r="EY125" s="16"/>
      <c r="EZ125" s="16"/>
      <c r="FA125" s="16"/>
      <c r="FB125" s="16"/>
      <c r="FC125" s="16"/>
      <c r="FD125" s="16"/>
      <c r="FE125" s="16"/>
      <c r="FF125" s="16"/>
      <c r="FG125" s="16"/>
      <c r="FH125" s="16"/>
      <c r="FI125" s="16"/>
      <c r="FJ125" s="16"/>
      <c r="FK125" s="16"/>
      <c r="FL125" s="16"/>
      <c r="FM125" s="16"/>
      <c r="FN125" s="16"/>
      <c r="FO125" s="16"/>
      <c r="FP125" s="16"/>
      <c r="FQ125" s="16"/>
      <c r="FR125" s="16"/>
      <c r="FS125" s="16"/>
      <c r="FT125" s="16"/>
      <c r="FU125" s="16"/>
      <c r="FV125" s="16"/>
      <c r="FW125" s="16"/>
      <c r="FX125" s="16"/>
      <c r="FY125" s="16"/>
      <c r="FZ125" s="16"/>
      <c r="GA125" s="16"/>
      <c r="GB125" s="16"/>
      <c r="GC125" s="16"/>
      <c r="GD125" s="16"/>
    </row>
    <row r="126" spans="1:186" s="15" customFormat="1" ht="13.5" x14ac:dyDescent="0.25">
      <c r="A126" s="18"/>
      <c r="B126" s="18"/>
      <c r="C126" s="18" t="s">
        <v>63</v>
      </c>
      <c r="D126" s="24"/>
      <c r="E126" s="18"/>
      <c r="F126" s="25">
        <v>0</v>
      </c>
      <c r="G126" s="25"/>
      <c r="H126" s="25">
        <v>84079</v>
      </c>
      <c r="I126" s="25"/>
      <c r="J126" s="25">
        <v>0</v>
      </c>
      <c r="K126" s="25"/>
      <c r="L126" s="25">
        <v>0</v>
      </c>
      <c r="M126" s="25"/>
      <c r="N126" s="26">
        <f>F126+H126+J126+L126</f>
        <v>84079</v>
      </c>
      <c r="O126" s="25"/>
      <c r="P126" s="25">
        <v>0</v>
      </c>
      <c r="Q126" s="25"/>
      <c r="R126" s="25">
        <v>84079</v>
      </c>
      <c r="S126" s="25"/>
      <c r="T126" s="25">
        <v>0</v>
      </c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  <c r="BY126" s="16"/>
      <c r="BZ126" s="16"/>
      <c r="CA126" s="16"/>
      <c r="CB126" s="16"/>
      <c r="CC126" s="16"/>
      <c r="CD126" s="16"/>
      <c r="CE126" s="16"/>
      <c r="CF126" s="16"/>
      <c r="CG126" s="16"/>
      <c r="CH126" s="16"/>
      <c r="CI126" s="16"/>
      <c r="CJ126" s="16"/>
      <c r="CK126" s="16"/>
      <c r="CL126" s="16"/>
      <c r="CM126" s="16"/>
      <c r="CN126" s="16"/>
      <c r="CO126" s="16"/>
      <c r="CP126" s="16"/>
      <c r="CQ126" s="16"/>
      <c r="CR126" s="16"/>
      <c r="CS126" s="16"/>
      <c r="CT126" s="16"/>
      <c r="CU126" s="16"/>
      <c r="CV126" s="16"/>
      <c r="CW126" s="16"/>
      <c r="CX126" s="16"/>
      <c r="CY126" s="16"/>
      <c r="CZ126" s="16"/>
      <c r="DA126" s="16"/>
      <c r="DB126" s="16"/>
      <c r="DC126" s="16"/>
      <c r="DD126" s="16"/>
      <c r="DE126" s="16"/>
      <c r="DF126" s="16"/>
      <c r="DG126" s="16"/>
      <c r="DH126" s="16"/>
      <c r="DI126" s="16"/>
      <c r="DJ126" s="16"/>
      <c r="DK126" s="16"/>
      <c r="DL126" s="16"/>
      <c r="DM126" s="16"/>
      <c r="DN126" s="16"/>
      <c r="DO126" s="16"/>
      <c r="DP126" s="16"/>
      <c r="DQ126" s="16"/>
      <c r="DR126" s="16"/>
      <c r="DS126" s="16"/>
      <c r="DT126" s="16"/>
      <c r="DU126" s="16"/>
      <c r="DV126" s="16"/>
      <c r="DW126" s="16"/>
      <c r="DX126" s="16"/>
      <c r="DY126" s="16"/>
      <c r="DZ126" s="16"/>
      <c r="EA126" s="16"/>
      <c r="EB126" s="16"/>
      <c r="EC126" s="16"/>
      <c r="ED126" s="16"/>
      <c r="EE126" s="16"/>
      <c r="EF126" s="16"/>
      <c r="EG126" s="16"/>
      <c r="EH126" s="16"/>
      <c r="EI126" s="16"/>
      <c r="EJ126" s="16"/>
      <c r="EK126" s="16"/>
      <c r="EL126" s="16"/>
      <c r="EM126" s="16"/>
      <c r="EN126" s="16"/>
      <c r="EO126" s="16"/>
      <c r="EP126" s="16"/>
      <c r="EQ126" s="16"/>
      <c r="ER126" s="16"/>
      <c r="ES126" s="16"/>
      <c r="ET126" s="16"/>
      <c r="EU126" s="16"/>
      <c r="EV126" s="16"/>
      <c r="EW126" s="16"/>
      <c r="EX126" s="16"/>
      <c r="EY126" s="16"/>
      <c r="EZ126" s="16"/>
      <c r="FA126" s="16"/>
      <c r="FB126" s="16"/>
      <c r="FC126" s="16"/>
      <c r="FD126" s="16"/>
      <c r="FE126" s="16"/>
      <c r="FF126" s="16"/>
      <c r="FG126" s="16"/>
      <c r="FH126" s="16"/>
      <c r="FI126" s="16"/>
      <c r="FJ126" s="16"/>
      <c r="FK126" s="16"/>
      <c r="FL126" s="16"/>
      <c r="FM126" s="16"/>
      <c r="FN126" s="16"/>
      <c r="FO126" s="16"/>
      <c r="FP126" s="16"/>
      <c r="FQ126" s="16"/>
      <c r="FR126" s="16"/>
      <c r="FS126" s="16"/>
      <c r="FT126" s="16"/>
      <c r="FU126" s="16"/>
      <c r="FV126" s="16"/>
      <c r="FW126" s="16"/>
      <c r="FX126" s="16"/>
      <c r="FY126" s="16"/>
      <c r="FZ126" s="16"/>
      <c r="GA126" s="16"/>
      <c r="GB126" s="16"/>
      <c r="GC126" s="16"/>
      <c r="GD126" s="16"/>
    </row>
    <row r="127" spans="1:186" s="15" customFormat="1" ht="13.5" x14ac:dyDescent="0.25">
      <c r="A127" s="24"/>
      <c r="B127" s="18"/>
      <c r="C127" s="18" t="s">
        <v>64</v>
      </c>
      <c r="D127" s="18"/>
      <c r="E127" s="18"/>
      <c r="F127" s="26">
        <v>4191294</v>
      </c>
      <c r="G127" s="26"/>
      <c r="H127" s="26">
        <v>5351346</v>
      </c>
      <c r="I127" s="26"/>
      <c r="J127" s="26">
        <v>298291</v>
      </c>
      <c r="K127" s="26"/>
      <c r="L127" s="26">
        <v>0</v>
      </c>
      <c r="M127" s="26"/>
      <c r="N127" s="26">
        <f>F127+H127+J127+L127</f>
        <v>9840931</v>
      </c>
      <c r="O127" s="26"/>
      <c r="P127" s="26">
        <v>0</v>
      </c>
      <c r="Q127" s="26"/>
      <c r="R127" s="26">
        <v>9831763</v>
      </c>
      <c r="S127" s="26">
        <v>9295</v>
      </c>
      <c r="T127" s="26">
        <v>9168</v>
      </c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  <c r="BY127" s="16"/>
      <c r="BZ127" s="16"/>
      <c r="CA127" s="16"/>
      <c r="CB127" s="16"/>
      <c r="CC127" s="16"/>
      <c r="CD127" s="16"/>
      <c r="CE127" s="16"/>
      <c r="CF127" s="16"/>
      <c r="CG127" s="16"/>
      <c r="CH127" s="16"/>
      <c r="CI127" s="16"/>
      <c r="CJ127" s="16"/>
      <c r="CK127" s="16"/>
      <c r="CL127" s="16"/>
      <c r="CM127" s="16"/>
      <c r="CN127" s="16"/>
      <c r="CO127" s="16"/>
      <c r="CP127" s="16"/>
      <c r="CQ127" s="16"/>
      <c r="CR127" s="16"/>
      <c r="CS127" s="16"/>
      <c r="CT127" s="16"/>
      <c r="CU127" s="16"/>
      <c r="CV127" s="16"/>
      <c r="CW127" s="16"/>
      <c r="CX127" s="16"/>
      <c r="CY127" s="16"/>
      <c r="CZ127" s="16"/>
      <c r="DA127" s="16"/>
      <c r="DB127" s="16"/>
      <c r="DC127" s="16"/>
      <c r="DD127" s="16"/>
      <c r="DE127" s="16"/>
      <c r="DF127" s="16"/>
      <c r="DG127" s="16"/>
      <c r="DH127" s="16"/>
      <c r="DI127" s="16"/>
      <c r="DJ127" s="16"/>
      <c r="DK127" s="16"/>
      <c r="DL127" s="16"/>
      <c r="DM127" s="16"/>
      <c r="DN127" s="16"/>
      <c r="DO127" s="16"/>
      <c r="DP127" s="16"/>
      <c r="DQ127" s="16"/>
      <c r="DR127" s="16"/>
      <c r="DS127" s="16"/>
      <c r="DT127" s="16"/>
      <c r="DU127" s="16"/>
      <c r="DV127" s="16"/>
      <c r="DW127" s="16"/>
      <c r="DX127" s="16"/>
      <c r="DY127" s="16"/>
      <c r="DZ127" s="16"/>
      <c r="EA127" s="16"/>
      <c r="EB127" s="16"/>
      <c r="EC127" s="16"/>
      <c r="ED127" s="16"/>
      <c r="EE127" s="16"/>
      <c r="EF127" s="16"/>
      <c r="EG127" s="16"/>
      <c r="EH127" s="16"/>
      <c r="EI127" s="16"/>
      <c r="EJ127" s="16"/>
      <c r="EK127" s="16"/>
      <c r="EL127" s="16"/>
      <c r="EM127" s="16"/>
      <c r="EN127" s="16"/>
      <c r="EO127" s="16"/>
      <c r="EP127" s="16"/>
      <c r="EQ127" s="16"/>
      <c r="ER127" s="16"/>
      <c r="ES127" s="16"/>
      <c r="ET127" s="16"/>
      <c r="EU127" s="16"/>
      <c r="EV127" s="16"/>
      <c r="EW127" s="16"/>
      <c r="EX127" s="16"/>
      <c r="EY127" s="16"/>
      <c r="EZ127" s="16"/>
      <c r="FA127" s="16"/>
      <c r="FB127" s="16"/>
      <c r="FC127" s="16"/>
      <c r="FD127" s="16"/>
      <c r="FE127" s="16"/>
      <c r="FF127" s="16"/>
      <c r="FG127" s="16"/>
      <c r="FH127" s="16"/>
      <c r="FI127" s="16"/>
      <c r="FJ127" s="16"/>
      <c r="FK127" s="16"/>
      <c r="FL127" s="16"/>
      <c r="FM127" s="16"/>
      <c r="FN127" s="16"/>
      <c r="FO127" s="16"/>
      <c r="FP127" s="16"/>
      <c r="FQ127" s="16"/>
      <c r="FR127" s="16"/>
      <c r="FS127" s="16"/>
      <c r="FT127" s="16"/>
      <c r="FU127" s="16"/>
      <c r="FV127" s="16"/>
      <c r="FW127" s="16"/>
      <c r="FX127" s="16"/>
      <c r="FY127" s="16"/>
      <c r="FZ127" s="16"/>
      <c r="GA127" s="16"/>
      <c r="GB127" s="16"/>
      <c r="GC127" s="16"/>
      <c r="GD127" s="16"/>
    </row>
    <row r="128" spans="1:186" s="15" customFormat="1" ht="13.5" x14ac:dyDescent="0.25">
      <c r="A128" s="18"/>
      <c r="B128" s="18"/>
      <c r="C128" s="18"/>
      <c r="D128" s="24"/>
      <c r="E128" s="18" t="s">
        <v>65</v>
      </c>
      <c r="F128" s="30">
        <f>SUM(F126:F127)</f>
        <v>4191294</v>
      </c>
      <c r="G128" s="25"/>
      <c r="H128" s="30">
        <f>SUM(H126:H127)</f>
        <v>5435425</v>
      </c>
      <c r="I128" s="25"/>
      <c r="J128" s="30">
        <f>SUM(J126:J127)</f>
        <v>298291</v>
      </c>
      <c r="K128" s="25"/>
      <c r="L128" s="30">
        <f>SUM(L126:L127)</f>
        <v>0</v>
      </c>
      <c r="M128" s="25"/>
      <c r="N128" s="30">
        <f>SUM(N126:N127)</f>
        <v>9925010</v>
      </c>
      <c r="O128" s="25"/>
      <c r="P128" s="30">
        <f>SUM(P126:P127)</f>
        <v>0</v>
      </c>
      <c r="Q128" s="25"/>
      <c r="R128" s="30">
        <f>SUM(R126:R127)</f>
        <v>9915842</v>
      </c>
      <c r="S128" s="25"/>
      <c r="T128" s="30">
        <f>SUM(T126:T127)</f>
        <v>9168</v>
      </c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  <c r="BY128" s="16"/>
      <c r="BZ128" s="16"/>
      <c r="CA128" s="16"/>
      <c r="CB128" s="16"/>
      <c r="CC128" s="16"/>
      <c r="CD128" s="16"/>
      <c r="CE128" s="16"/>
      <c r="CF128" s="16"/>
      <c r="CG128" s="16"/>
      <c r="CH128" s="16"/>
      <c r="CI128" s="16"/>
      <c r="CJ128" s="16"/>
      <c r="CK128" s="16"/>
      <c r="CL128" s="16"/>
      <c r="CM128" s="16"/>
      <c r="CN128" s="16"/>
      <c r="CO128" s="16"/>
      <c r="CP128" s="16"/>
      <c r="CQ128" s="16"/>
      <c r="CR128" s="16"/>
      <c r="CS128" s="16"/>
      <c r="CT128" s="16"/>
      <c r="CU128" s="16"/>
      <c r="CV128" s="16"/>
      <c r="CW128" s="16"/>
      <c r="CX128" s="16"/>
      <c r="CY128" s="16"/>
      <c r="CZ128" s="16"/>
      <c r="DA128" s="16"/>
      <c r="DB128" s="16"/>
      <c r="DC128" s="16"/>
      <c r="DD128" s="16"/>
      <c r="DE128" s="16"/>
      <c r="DF128" s="16"/>
      <c r="DG128" s="16"/>
      <c r="DH128" s="16"/>
      <c r="DI128" s="16"/>
      <c r="DJ128" s="16"/>
      <c r="DK128" s="16"/>
      <c r="DL128" s="16"/>
      <c r="DM128" s="16"/>
      <c r="DN128" s="16"/>
      <c r="DO128" s="16"/>
      <c r="DP128" s="16"/>
      <c r="DQ128" s="16"/>
      <c r="DR128" s="16"/>
      <c r="DS128" s="16"/>
      <c r="DT128" s="16"/>
      <c r="DU128" s="16"/>
      <c r="DV128" s="16"/>
      <c r="DW128" s="16"/>
      <c r="DX128" s="16"/>
      <c r="DY128" s="16"/>
      <c r="DZ128" s="16"/>
      <c r="EA128" s="16"/>
      <c r="EB128" s="16"/>
      <c r="EC128" s="16"/>
      <c r="ED128" s="16"/>
      <c r="EE128" s="16"/>
      <c r="EF128" s="16"/>
      <c r="EG128" s="16"/>
      <c r="EH128" s="16"/>
      <c r="EI128" s="16"/>
      <c r="EJ128" s="16"/>
      <c r="EK128" s="16"/>
      <c r="EL128" s="16"/>
      <c r="EM128" s="16"/>
      <c r="EN128" s="16"/>
      <c r="EO128" s="16"/>
      <c r="EP128" s="16"/>
      <c r="EQ128" s="16"/>
      <c r="ER128" s="16"/>
      <c r="ES128" s="16"/>
      <c r="ET128" s="16"/>
      <c r="EU128" s="16"/>
      <c r="EV128" s="16"/>
      <c r="EW128" s="16"/>
      <c r="EX128" s="16"/>
      <c r="EY128" s="16"/>
      <c r="EZ128" s="16"/>
      <c r="FA128" s="16"/>
      <c r="FB128" s="16"/>
      <c r="FC128" s="16"/>
      <c r="FD128" s="16"/>
      <c r="FE128" s="16"/>
      <c r="FF128" s="16"/>
      <c r="FG128" s="16"/>
      <c r="FH128" s="16"/>
      <c r="FI128" s="16"/>
      <c r="FJ128" s="16"/>
      <c r="FK128" s="16"/>
      <c r="FL128" s="16"/>
      <c r="FM128" s="16"/>
      <c r="FN128" s="16"/>
      <c r="FO128" s="16"/>
      <c r="FP128" s="16"/>
      <c r="FQ128" s="16"/>
      <c r="FR128" s="16"/>
      <c r="FS128" s="16"/>
      <c r="FT128" s="16"/>
      <c r="FU128" s="16"/>
      <c r="FV128" s="16"/>
      <c r="FW128" s="16"/>
      <c r="FX128" s="16"/>
      <c r="FY128" s="16"/>
      <c r="FZ128" s="16"/>
      <c r="GA128" s="16"/>
      <c r="GB128" s="16"/>
      <c r="GC128" s="16"/>
      <c r="GD128" s="16"/>
    </row>
    <row r="129" spans="1:186" s="15" customFormat="1" ht="13.5" x14ac:dyDescent="0.25">
      <c r="A129" s="18"/>
      <c r="B129" s="18"/>
      <c r="C129" s="18"/>
      <c r="D129" s="18"/>
      <c r="E129" s="24" t="s">
        <v>87</v>
      </c>
      <c r="F129" s="28">
        <f>SUM(F128+F120+F106+F96+F77+F69+F57+F124)</f>
        <v>4680360</v>
      </c>
      <c r="G129" s="29"/>
      <c r="H129" s="28">
        <f>SUM(H128+H120+H106+H96+H77+H69+H57+H124)</f>
        <v>6204965</v>
      </c>
      <c r="I129" s="29"/>
      <c r="J129" s="28">
        <f>SUM(J128+J120+J106+J96+J77+J69+J57+J124)</f>
        <v>3101725</v>
      </c>
      <c r="K129" s="29"/>
      <c r="L129" s="28">
        <f>SUM(L128+L120+L106+L96+L77+L69+L57+L124)</f>
        <v>975362</v>
      </c>
      <c r="M129" s="29"/>
      <c r="N129" s="28">
        <f>SUM(N128+N120+N106+N96+N77+N69+N57+N124)</f>
        <v>14962412</v>
      </c>
      <c r="O129" s="29"/>
      <c r="P129" s="28">
        <f>SUM(P128+P120+P106+P96+P77+P69+P57+P124)</f>
        <v>2794009</v>
      </c>
      <c r="Q129" s="29"/>
      <c r="R129" s="28">
        <f>SUM(R128+R120+R106+R96+R77+R69+R57+R124)</f>
        <v>12066463</v>
      </c>
      <c r="S129" s="29"/>
      <c r="T129" s="28">
        <f>SUM(T128+T120+T106+T96+T77+T69+T57+T124)</f>
        <v>101940</v>
      </c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  <c r="BY129" s="16"/>
      <c r="BZ129" s="16"/>
      <c r="CA129" s="16"/>
      <c r="CB129" s="16"/>
      <c r="CC129" s="16"/>
      <c r="CD129" s="16"/>
      <c r="CE129" s="16"/>
      <c r="CF129" s="16"/>
      <c r="CG129" s="16"/>
      <c r="CH129" s="16"/>
      <c r="CI129" s="16"/>
      <c r="CJ129" s="16"/>
      <c r="CK129" s="16"/>
      <c r="CL129" s="16"/>
      <c r="CM129" s="16"/>
      <c r="CN129" s="16"/>
      <c r="CO129" s="16"/>
      <c r="CP129" s="16"/>
      <c r="CQ129" s="16"/>
      <c r="CR129" s="16"/>
      <c r="CS129" s="16"/>
      <c r="CT129" s="16"/>
      <c r="CU129" s="16"/>
      <c r="CV129" s="16"/>
      <c r="CW129" s="16"/>
      <c r="CX129" s="16"/>
      <c r="CY129" s="16"/>
      <c r="CZ129" s="16"/>
      <c r="DA129" s="16"/>
      <c r="DB129" s="16"/>
      <c r="DC129" s="16"/>
      <c r="DD129" s="16"/>
      <c r="DE129" s="16"/>
      <c r="DF129" s="16"/>
      <c r="DG129" s="16"/>
      <c r="DH129" s="16"/>
      <c r="DI129" s="16"/>
      <c r="DJ129" s="16"/>
      <c r="DK129" s="16"/>
      <c r="DL129" s="16"/>
      <c r="DM129" s="16"/>
      <c r="DN129" s="16"/>
      <c r="DO129" s="16"/>
      <c r="DP129" s="16"/>
      <c r="DQ129" s="16"/>
      <c r="DR129" s="16"/>
      <c r="DS129" s="16"/>
      <c r="DT129" s="16"/>
      <c r="DU129" s="16"/>
      <c r="DV129" s="16"/>
      <c r="DW129" s="16"/>
      <c r="DX129" s="16"/>
      <c r="DY129" s="16"/>
      <c r="DZ129" s="16"/>
      <c r="EA129" s="16"/>
      <c r="EB129" s="16"/>
      <c r="EC129" s="16"/>
      <c r="ED129" s="16"/>
      <c r="EE129" s="16"/>
      <c r="EF129" s="16"/>
      <c r="EG129" s="16"/>
      <c r="EH129" s="16"/>
      <c r="EI129" s="16"/>
      <c r="EJ129" s="16"/>
      <c r="EK129" s="16"/>
      <c r="EL129" s="16"/>
      <c r="EM129" s="16"/>
      <c r="EN129" s="16"/>
      <c r="EO129" s="16"/>
      <c r="EP129" s="16"/>
      <c r="EQ129" s="16"/>
      <c r="ER129" s="16"/>
      <c r="ES129" s="16"/>
      <c r="ET129" s="16"/>
      <c r="EU129" s="16"/>
      <c r="EV129" s="16"/>
      <c r="EW129" s="16"/>
      <c r="EX129" s="16"/>
      <c r="EY129" s="16"/>
      <c r="EZ129" s="16"/>
      <c r="FA129" s="16"/>
      <c r="FB129" s="16"/>
      <c r="FC129" s="16"/>
      <c r="FD129" s="16"/>
      <c r="FE129" s="16"/>
      <c r="FF129" s="16"/>
      <c r="FG129" s="16"/>
      <c r="FH129" s="16"/>
      <c r="FI129" s="16"/>
      <c r="FJ129" s="16"/>
      <c r="FK129" s="16"/>
      <c r="FL129" s="16"/>
      <c r="FM129" s="16"/>
      <c r="FN129" s="16"/>
      <c r="FO129" s="16"/>
      <c r="FP129" s="16"/>
      <c r="FQ129" s="16"/>
      <c r="FR129" s="16"/>
      <c r="FS129" s="16"/>
      <c r="FT129" s="16"/>
      <c r="FU129" s="16"/>
      <c r="FV129" s="16"/>
      <c r="FW129" s="16"/>
      <c r="FX129" s="16"/>
      <c r="FY129" s="16"/>
      <c r="FZ129" s="16"/>
      <c r="GA129" s="16"/>
      <c r="GB129" s="16"/>
      <c r="GC129" s="16"/>
      <c r="GD129" s="16"/>
    </row>
    <row r="130" spans="1:186" s="15" customFormat="1" ht="13.5" x14ac:dyDescent="0.25">
      <c r="A130" s="24"/>
      <c r="B130" s="18" t="s">
        <v>112</v>
      </c>
      <c r="C130" s="18"/>
      <c r="D130" s="18"/>
      <c r="E130" s="18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  <c r="BY130" s="16"/>
      <c r="BZ130" s="16"/>
      <c r="CA130" s="16"/>
      <c r="CB130" s="16"/>
      <c r="CC130" s="16"/>
      <c r="CD130" s="16"/>
      <c r="CE130" s="16"/>
      <c r="CF130" s="16"/>
      <c r="CG130" s="16"/>
      <c r="CH130" s="16"/>
      <c r="CI130" s="16"/>
      <c r="CJ130" s="16"/>
      <c r="CK130" s="16"/>
      <c r="CL130" s="16"/>
      <c r="CM130" s="16"/>
      <c r="CN130" s="16"/>
      <c r="CO130" s="16"/>
      <c r="CP130" s="16"/>
      <c r="CQ130" s="16"/>
      <c r="CR130" s="16"/>
      <c r="CS130" s="16"/>
      <c r="CT130" s="16"/>
      <c r="CU130" s="16"/>
      <c r="CV130" s="16"/>
      <c r="CW130" s="16"/>
      <c r="CX130" s="16"/>
      <c r="CY130" s="16"/>
      <c r="CZ130" s="16"/>
      <c r="DA130" s="16"/>
      <c r="DB130" s="16"/>
      <c r="DC130" s="16"/>
      <c r="DD130" s="16"/>
      <c r="DE130" s="16"/>
      <c r="DF130" s="16"/>
      <c r="DG130" s="16"/>
      <c r="DH130" s="16"/>
      <c r="DI130" s="16"/>
      <c r="DJ130" s="16"/>
      <c r="DK130" s="16"/>
      <c r="DL130" s="16"/>
      <c r="DM130" s="16"/>
      <c r="DN130" s="16"/>
      <c r="DO130" s="16"/>
      <c r="DP130" s="16"/>
      <c r="DQ130" s="16"/>
      <c r="DR130" s="16"/>
      <c r="DS130" s="16"/>
      <c r="DT130" s="16"/>
      <c r="DU130" s="16"/>
      <c r="DV130" s="16"/>
      <c r="DW130" s="16"/>
      <c r="DX130" s="16"/>
      <c r="DY130" s="16"/>
      <c r="DZ130" s="16"/>
      <c r="EA130" s="16"/>
      <c r="EB130" s="16"/>
      <c r="EC130" s="16"/>
      <c r="ED130" s="16"/>
      <c r="EE130" s="16"/>
      <c r="EF130" s="16"/>
      <c r="EG130" s="16"/>
      <c r="EH130" s="16"/>
      <c r="EI130" s="16"/>
      <c r="EJ130" s="16"/>
      <c r="EK130" s="16"/>
      <c r="EL130" s="16"/>
      <c r="EM130" s="16"/>
      <c r="EN130" s="16"/>
      <c r="EO130" s="16"/>
      <c r="EP130" s="16"/>
      <c r="EQ130" s="16"/>
      <c r="ER130" s="16"/>
      <c r="ES130" s="16"/>
      <c r="ET130" s="16"/>
      <c r="EU130" s="16"/>
      <c r="EV130" s="16"/>
      <c r="EW130" s="16"/>
      <c r="EX130" s="16"/>
      <c r="EY130" s="16"/>
      <c r="EZ130" s="16"/>
      <c r="FA130" s="16"/>
      <c r="FB130" s="16"/>
      <c r="FC130" s="16"/>
      <c r="FD130" s="16"/>
      <c r="FE130" s="16"/>
      <c r="FF130" s="16"/>
      <c r="FG130" s="16"/>
      <c r="FH130" s="16"/>
      <c r="FI130" s="16"/>
      <c r="FJ130" s="16"/>
      <c r="FK130" s="16"/>
      <c r="FL130" s="16"/>
      <c r="FM130" s="16"/>
      <c r="FN130" s="16"/>
      <c r="FO130" s="16"/>
      <c r="FP130" s="16"/>
      <c r="FQ130" s="16"/>
      <c r="FR130" s="16"/>
      <c r="FS130" s="16"/>
      <c r="FT130" s="16"/>
      <c r="FU130" s="16"/>
      <c r="FV130" s="16"/>
      <c r="FW130" s="16"/>
      <c r="FX130" s="16"/>
      <c r="FY130" s="16"/>
      <c r="FZ130" s="16"/>
      <c r="GA130" s="16"/>
      <c r="GB130" s="16"/>
      <c r="GC130" s="16"/>
      <c r="GD130" s="16"/>
    </row>
    <row r="131" spans="1:186" s="15" customFormat="1" ht="13.5" x14ac:dyDescent="0.25">
      <c r="A131" s="18"/>
      <c r="B131" s="18"/>
      <c r="C131" s="18" t="s">
        <v>113</v>
      </c>
      <c r="D131" s="24"/>
      <c r="E131" s="18"/>
      <c r="F131" s="25">
        <v>0</v>
      </c>
      <c r="G131" s="25"/>
      <c r="H131" s="25">
        <v>0</v>
      </c>
      <c r="I131" s="25"/>
      <c r="J131" s="25">
        <v>0</v>
      </c>
      <c r="K131" s="25"/>
      <c r="L131" s="25">
        <v>0</v>
      </c>
      <c r="M131" s="25"/>
      <c r="N131" s="26">
        <f>F131+H131+J131+L131</f>
        <v>0</v>
      </c>
      <c r="O131" s="25"/>
      <c r="P131" s="25">
        <v>0</v>
      </c>
      <c r="Q131" s="25"/>
      <c r="R131" s="25">
        <v>0</v>
      </c>
      <c r="S131" s="25"/>
      <c r="T131" s="25">
        <v>0</v>
      </c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  <c r="BY131" s="16"/>
      <c r="BZ131" s="16"/>
      <c r="CA131" s="16"/>
      <c r="CB131" s="16"/>
      <c r="CC131" s="16"/>
      <c r="CD131" s="16"/>
      <c r="CE131" s="16"/>
      <c r="CF131" s="16"/>
      <c r="CG131" s="16"/>
      <c r="CH131" s="16"/>
      <c r="CI131" s="16"/>
      <c r="CJ131" s="16"/>
      <c r="CK131" s="16"/>
      <c r="CL131" s="16"/>
      <c r="CM131" s="16"/>
      <c r="CN131" s="16"/>
      <c r="CO131" s="16"/>
      <c r="CP131" s="16"/>
      <c r="CQ131" s="16"/>
      <c r="CR131" s="16"/>
      <c r="CS131" s="16"/>
      <c r="CT131" s="16"/>
      <c r="CU131" s="16"/>
      <c r="CV131" s="16"/>
      <c r="CW131" s="16"/>
      <c r="CX131" s="16"/>
      <c r="CY131" s="16"/>
      <c r="CZ131" s="16"/>
      <c r="DA131" s="16"/>
      <c r="DB131" s="16"/>
      <c r="DC131" s="16"/>
      <c r="DD131" s="16"/>
      <c r="DE131" s="16"/>
      <c r="DF131" s="16"/>
      <c r="DG131" s="16"/>
      <c r="DH131" s="16"/>
      <c r="DI131" s="16"/>
      <c r="DJ131" s="16"/>
      <c r="DK131" s="16"/>
      <c r="DL131" s="16"/>
      <c r="DM131" s="16"/>
      <c r="DN131" s="16"/>
      <c r="DO131" s="16"/>
      <c r="DP131" s="16"/>
      <c r="DQ131" s="16"/>
      <c r="DR131" s="16"/>
      <c r="DS131" s="16"/>
      <c r="DT131" s="16"/>
      <c r="DU131" s="16"/>
      <c r="DV131" s="16"/>
      <c r="DW131" s="16"/>
      <c r="DX131" s="16"/>
      <c r="DY131" s="16"/>
      <c r="DZ131" s="16"/>
      <c r="EA131" s="16"/>
      <c r="EB131" s="16"/>
      <c r="EC131" s="16"/>
      <c r="ED131" s="16"/>
      <c r="EE131" s="16"/>
      <c r="EF131" s="16"/>
      <c r="EG131" s="16"/>
      <c r="EH131" s="16"/>
      <c r="EI131" s="16"/>
      <c r="EJ131" s="16"/>
      <c r="EK131" s="16"/>
      <c r="EL131" s="16"/>
      <c r="EM131" s="16"/>
      <c r="EN131" s="16"/>
      <c r="EO131" s="16"/>
      <c r="EP131" s="16"/>
      <c r="EQ131" s="16"/>
      <c r="ER131" s="16"/>
      <c r="ES131" s="16"/>
      <c r="ET131" s="16"/>
      <c r="EU131" s="16"/>
      <c r="EV131" s="16"/>
      <c r="EW131" s="16"/>
      <c r="EX131" s="16"/>
      <c r="EY131" s="16"/>
      <c r="EZ131" s="16"/>
      <c r="FA131" s="16"/>
      <c r="FB131" s="16"/>
      <c r="FC131" s="16"/>
      <c r="FD131" s="16"/>
      <c r="FE131" s="16"/>
      <c r="FF131" s="16"/>
      <c r="FG131" s="16"/>
      <c r="FH131" s="16"/>
      <c r="FI131" s="16"/>
      <c r="FJ131" s="16"/>
      <c r="FK131" s="16"/>
      <c r="FL131" s="16"/>
      <c r="FM131" s="16"/>
      <c r="FN131" s="16"/>
      <c r="FO131" s="16"/>
      <c r="FP131" s="16"/>
      <c r="FQ131" s="16"/>
      <c r="FR131" s="16"/>
      <c r="FS131" s="16"/>
      <c r="FT131" s="16"/>
      <c r="FU131" s="16"/>
      <c r="FV131" s="16"/>
      <c r="FW131" s="16"/>
      <c r="FX131" s="16"/>
      <c r="FY131" s="16"/>
      <c r="FZ131" s="16"/>
      <c r="GA131" s="16"/>
      <c r="GB131" s="16"/>
      <c r="GC131" s="16"/>
      <c r="GD131" s="16"/>
    </row>
    <row r="132" spans="1:186" s="15" customFormat="1" ht="13.5" x14ac:dyDescent="0.25">
      <c r="A132" s="24"/>
      <c r="B132" s="18"/>
      <c r="C132" s="18" t="s">
        <v>114</v>
      </c>
      <c r="D132" s="18"/>
      <c r="E132" s="18"/>
      <c r="F132" s="26">
        <v>0</v>
      </c>
      <c r="G132" s="26"/>
      <c r="H132" s="26">
        <v>0</v>
      </c>
      <c r="I132" s="26"/>
      <c r="J132" s="26">
        <v>0</v>
      </c>
      <c r="K132" s="26"/>
      <c r="L132" s="26">
        <v>0</v>
      </c>
      <c r="M132" s="26"/>
      <c r="N132" s="26">
        <f>F132+H132+J132+L132</f>
        <v>0</v>
      </c>
      <c r="O132" s="26"/>
      <c r="P132" s="26">
        <v>0</v>
      </c>
      <c r="Q132" s="26"/>
      <c r="R132" s="26">
        <v>0</v>
      </c>
      <c r="S132" s="26"/>
      <c r="T132" s="26">
        <v>0</v>
      </c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  <c r="BY132" s="16"/>
      <c r="BZ132" s="16"/>
      <c r="CA132" s="16"/>
      <c r="CB132" s="16"/>
      <c r="CC132" s="16"/>
      <c r="CD132" s="16"/>
      <c r="CE132" s="16"/>
      <c r="CF132" s="16"/>
      <c r="CG132" s="16"/>
      <c r="CH132" s="16"/>
      <c r="CI132" s="16"/>
      <c r="CJ132" s="16"/>
      <c r="CK132" s="16"/>
      <c r="CL132" s="16"/>
      <c r="CM132" s="16"/>
      <c r="CN132" s="16"/>
      <c r="CO132" s="16"/>
      <c r="CP132" s="16"/>
      <c r="CQ132" s="16"/>
      <c r="CR132" s="16"/>
      <c r="CS132" s="16"/>
      <c r="CT132" s="16"/>
      <c r="CU132" s="16"/>
      <c r="CV132" s="16"/>
      <c r="CW132" s="16"/>
      <c r="CX132" s="16"/>
      <c r="CY132" s="16"/>
      <c r="CZ132" s="16"/>
      <c r="DA132" s="16"/>
      <c r="DB132" s="16"/>
      <c r="DC132" s="16"/>
      <c r="DD132" s="16"/>
      <c r="DE132" s="16"/>
      <c r="DF132" s="16"/>
      <c r="DG132" s="16"/>
      <c r="DH132" s="16"/>
      <c r="DI132" s="16"/>
      <c r="DJ132" s="16"/>
      <c r="DK132" s="16"/>
      <c r="DL132" s="16"/>
      <c r="DM132" s="16"/>
      <c r="DN132" s="16"/>
      <c r="DO132" s="16"/>
      <c r="DP132" s="16"/>
      <c r="DQ132" s="16"/>
      <c r="DR132" s="16"/>
      <c r="DS132" s="16"/>
      <c r="DT132" s="16"/>
      <c r="DU132" s="16"/>
      <c r="DV132" s="16"/>
      <c r="DW132" s="16"/>
      <c r="DX132" s="16"/>
      <c r="DY132" s="16"/>
      <c r="DZ132" s="16"/>
      <c r="EA132" s="16"/>
      <c r="EB132" s="16"/>
      <c r="EC132" s="16"/>
      <c r="ED132" s="16"/>
      <c r="EE132" s="16"/>
      <c r="EF132" s="16"/>
      <c r="EG132" s="16"/>
      <c r="EH132" s="16"/>
      <c r="EI132" s="16"/>
      <c r="EJ132" s="16"/>
      <c r="EK132" s="16"/>
      <c r="EL132" s="16"/>
      <c r="EM132" s="16"/>
      <c r="EN132" s="16"/>
      <c r="EO132" s="16"/>
      <c r="EP132" s="16"/>
      <c r="EQ132" s="16"/>
      <c r="ER132" s="16"/>
      <c r="ES132" s="16"/>
      <c r="ET132" s="16"/>
      <c r="EU132" s="16"/>
      <c r="EV132" s="16"/>
      <c r="EW132" s="16"/>
      <c r="EX132" s="16"/>
      <c r="EY132" s="16"/>
      <c r="EZ132" s="16"/>
      <c r="FA132" s="16"/>
      <c r="FB132" s="16"/>
      <c r="FC132" s="16"/>
      <c r="FD132" s="16"/>
      <c r="FE132" s="16"/>
      <c r="FF132" s="16"/>
      <c r="FG132" s="16"/>
      <c r="FH132" s="16"/>
      <c r="FI132" s="16"/>
      <c r="FJ132" s="16"/>
      <c r="FK132" s="16"/>
      <c r="FL132" s="16"/>
      <c r="FM132" s="16"/>
      <c r="FN132" s="16"/>
      <c r="FO132" s="16"/>
      <c r="FP132" s="16"/>
      <c r="FQ132" s="16"/>
      <c r="FR132" s="16"/>
      <c r="FS132" s="16"/>
      <c r="FT132" s="16"/>
      <c r="FU132" s="16"/>
      <c r="FV132" s="16"/>
      <c r="FW132" s="16"/>
      <c r="FX132" s="16"/>
      <c r="FY132" s="16"/>
      <c r="FZ132" s="16"/>
      <c r="GA132" s="16"/>
      <c r="GB132" s="16"/>
      <c r="GC132" s="16"/>
      <c r="GD132" s="16"/>
    </row>
    <row r="133" spans="1:186" s="15" customFormat="1" ht="13.5" x14ac:dyDescent="0.25">
      <c r="A133" s="18"/>
      <c r="B133" s="18"/>
      <c r="C133" s="18"/>
      <c r="D133" s="24"/>
      <c r="E133" s="18" t="s">
        <v>115</v>
      </c>
      <c r="F133" s="30">
        <f>SUM(F131:F132)</f>
        <v>0</v>
      </c>
      <c r="G133" s="25"/>
      <c r="H133" s="30">
        <f>SUM(H131:H132)</f>
        <v>0</v>
      </c>
      <c r="I133" s="25"/>
      <c r="J133" s="30">
        <f>SUM(J131:J132)</f>
        <v>0</v>
      </c>
      <c r="K133" s="25"/>
      <c r="L133" s="30">
        <f>SUM(L131:L132)</f>
        <v>0</v>
      </c>
      <c r="M133" s="25"/>
      <c r="N133" s="30">
        <f>SUM(N131:N132)</f>
        <v>0</v>
      </c>
      <c r="O133" s="25"/>
      <c r="P133" s="30">
        <f>SUM(P131:P132)</f>
        <v>0</v>
      </c>
      <c r="Q133" s="25"/>
      <c r="R133" s="30">
        <f>SUM(R131:R132)</f>
        <v>0</v>
      </c>
      <c r="S133" s="25"/>
      <c r="T133" s="30">
        <f>SUM(T131:T132)</f>
        <v>0</v>
      </c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  <c r="BY133" s="16"/>
      <c r="BZ133" s="16"/>
      <c r="CA133" s="16"/>
      <c r="CB133" s="16"/>
      <c r="CC133" s="16"/>
      <c r="CD133" s="16"/>
      <c r="CE133" s="16"/>
      <c r="CF133" s="16"/>
      <c r="CG133" s="16"/>
      <c r="CH133" s="16"/>
      <c r="CI133" s="16"/>
      <c r="CJ133" s="16"/>
      <c r="CK133" s="16"/>
      <c r="CL133" s="16"/>
      <c r="CM133" s="16"/>
      <c r="CN133" s="16"/>
      <c r="CO133" s="16"/>
      <c r="CP133" s="16"/>
      <c r="CQ133" s="16"/>
      <c r="CR133" s="16"/>
      <c r="CS133" s="16"/>
      <c r="CT133" s="16"/>
      <c r="CU133" s="16"/>
      <c r="CV133" s="16"/>
      <c r="CW133" s="16"/>
      <c r="CX133" s="16"/>
      <c r="CY133" s="16"/>
      <c r="CZ133" s="16"/>
      <c r="DA133" s="16"/>
      <c r="DB133" s="16"/>
      <c r="DC133" s="16"/>
      <c r="DD133" s="16"/>
      <c r="DE133" s="16"/>
      <c r="DF133" s="16"/>
      <c r="DG133" s="16"/>
      <c r="DH133" s="16"/>
      <c r="DI133" s="16"/>
      <c r="DJ133" s="16"/>
      <c r="DK133" s="16"/>
      <c r="DL133" s="16"/>
      <c r="DM133" s="16"/>
      <c r="DN133" s="16"/>
      <c r="DO133" s="16"/>
      <c r="DP133" s="16"/>
      <c r="DQ133" s="16"/>
      <c r="DR133" s="16"/>
      <c r="DS133" s="16"/>
      <c r="DT133" s="16"/>
      <c r="DU133" s="16"/>
      <c r="DV133" s="16"/>
      <c r="DW133" s="16"/>
      <c r="DX133" s="16"/>
      <c r="DY133" s="16"/>
      <c r="DZ133" s="16"/>
      <c r="EA133" s="16"/>
      <c r="EB133" s="16"/>
      <c r="EC133" s="16"/>
      <c r="ED133" s="16"/>
      <c r="EE133" s="16"/>
      <c r="EF133" s="16"/>
      <c r="EG133" s="16"/>
      <c r="EH133" s="16"/>
      <c r="EI133" s="16"/>
      <c r="EJ133" s="16"/>
      <c r="EK133" s="16"/>
      <c r="EL133" s="16"/>
      <c r="EM133" s="16"/>
      <c r="EN133" s="16"/>
      <c r="EO133" s="16"/>
      <c r="EP133" s="16"/>
      <c r="EQ133" s="16"/>
      <c r="ER133" s="16"/>
      <c r="ES133" s="16"/>
      <c r="ET133" s="16"/>
      <c r="EU133" s="16"/>
      <c r="EV133" s="16"/>
      <c r="EW133" s="16"/>
      <c r="EX133" s="16"/>
      <c r="EY133" s="16"/>
      <c r="EZ133" s="16"/>
      <c r="FA133" s="16"/>
      <c r="FB133" s="16"/>
      <c r="FC133" s="16"/>
      <c r="FD133" s="16"/>
      <c r="FE133" s="16"/>
      <c r="FF133" s="16"/>
      <c r="FG133" s="16"/>
      <c r="FH133" s="16"/>
      <c r="FI133" s="16"/>
      <c r="FJ133" s="16"/>
      <c r="FK133" s="16"/>
      <c r="FL133" s="16"/>
      <c r="FM133" s="16"/>
      <c r="FN133" s="16"/>
      <c r="FO133" s="16"/>
      <c r="FP133" s="16"/>
      <c r="FQ133" s="16"/>
      <c r="FR133" s="16"/>
      <c r="FS133" s="16"/>
      <c r="FT133" s="16"/>
      <c r="FU133" s="16"/>
      <c r="FV133" s="16"/>
      <c r="FW133" s="16"/>
      <c r="FX133" s="16"/>
      <c r="FY133" s="16"/>
      <c r="FZ133" s="16"/>
      <c r="GA133" s="16"/>
      <c r="GB133" s="16"/>
      <c r="GC133" s="16"/>
      <c r="GD133" s="16"/>
    </row>
    <row r="134" spans="1:186" s="15" customFormat="1" ht="13.5" x14ac:dyDescent="0.25">
      <c r="A134" s="18"/>
      <c r="B134" s="18"/>
      <c r="C134" s="18"/>
      <c r="D134" s="18"/>
      <c r="E134" s="24" t="s">
        <v>87</v>
      </c>
      <c r="F134" s="28">
        <f>+F133+F129</f>
        <v>4680360</v>
      </c>
      <c r="G134" s="29"/>
      <c r="H134" s="28">
        <f>+H133+H129</f>
        <v>6204965</v>
      </c>
      <c r="I134" s="29"/>
      <c r="J134" s="28">
        <f>+J133+J129</f>
        <v>3101725</v>
      </c>
      <c r="K134" s="29"/>
      <c r="L134" s="28">
        <f>+L133+L129</f>
        <v>975362</v>
      </c>
      <c r="M134" s="29"/>
      <c r="N134" s="28">
        <f>+N133+N129</f>
        <v>14962412</v>
      </c>
      <c r="O134" s="29"/>
      <c r="P134" s="28">
        <f>+P133+P129</f>
        <v>2794009</v>
      </c>
      <c r="Q134" s="29"/>
      <c r="R134" s="28">
        <f>+R133+R129</f>
        <v>12066463</v>
      </c>
      <c r="S134" s="29"/>
      <c r="T134" s="28">
        <f>+T133+T129</f>
        <v>101940</v>
      </c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  <c r="BY134" s="16"/>
      <c r="BZ134" s="16"/>
      <c r="CA134" s="16"/>
      <c r="CB134" s="16"/>
      <c r="CC134" s="16"/>
      <c r="CD134" s="16"/>
      <c r="CE134" s="16"/>
      <c r="CF134" s="16"/>
      <c r="CG134" s="16"/>
      <c r="CH134" s="16"/>
      <c r="CI134" s="16"/>
      <c r="CJ134" s="16"/>
      <c r="CK134" s="16"/>
      <c r="CL134" s="16"/>
      <c r="CM134" s="16"/>
      <c r="CN134" s="16"/>
      <c r="CO134" s="16"/>
      <c r="CP134" s="16"/>
      <c r="CQ134" s="16"/>
      <c r="CR134" s="16"/>
      <c r="CS134" s="16"/>
      <c r="CT134" s="16"/>
      <c r="CU134" s="16"/>
      <c r="CV134" s="16"/>
      <c r="CW134" s="16"/>
      <c r="CX134" s="16"/>
      <c r="CY134" s="16"/>
      <c r="CZ134" s="16"/>
      <c r="DA134" s="16"/>
      <c r="DB134" s="16"/>
      <c r="DC134" s="16"/>
      <c r="DD134" s="16"/>
      <c r="DE134" s="16"/>
      <c r="DF134" s="16"/>
      <c r="DG134" s="16"/>
      <c r="DH134" s="16"/>
      <c r="DI134" s="16"/>
      <c r="DJ134" s="16"/>
      <c r="DK134" s="16"/>
      <c r="DL134" s="16"/>
      <c r="DM134" s="16"/>
      <c r="DN134" s="16"/>
      <c r="DO134" s="16"/>
      <c r="DP134" s="16"/>
      <c r="DQ134" s="16"/>
      <c r="DR134" s="16"/>
      <c r="DS134" s="16"/>
      <c r="DT134" s="16"/>
      <c r="DU134" s="16"/>
      <c r="DV134" s="16"/>
      <c r="DW134" s="16"/>
      <c r="DX134" s="16"/>
      <c r="DY134" s="16"/>
      <c r="DZ134" s="16"/>
      <c r="EA134" s="16"/>
      <c r="EB134" s="16"/>
      <c r="EC134" s="16"/>
      <c r="ED134" s="16"/>
      <c r="EE134" s="16"/>
      <c r="EF134" s="16"/>
      <c r="EG134" s="16"/>
      <c r="EH134" s="16"/>
      <c r="EI134" s="16"/>
      <c r="EJ134" s="16"/>
      <c r="EK134" s="16"/>
      <c r="EL134" s="16"/>
      <c r="EM134" s="16"/>
      <c r="EN134" s="16"/>
      <c r="EO134" s="16"/>
      <c r="EP134" s="16"/>
      <c r="EQ134" s="16"/>
      <c r="ER134" s="16"/>
      <c r="ES134" s="16"/>
      <c r="ET134" s="16"/>
      <c r="EU134" s="16"/>
      <c r="EV134" s="16"/>
      <c r="EW134" s="16"/>
      <c r="EX134" s="16"/>
      <c r="EY134" s="16"/>
      <c r="EZ134" s="16"/>
      <c r="FA134" s="16"/>
      <c r="FB134" s="16"/>
      <c r="FC134" s="16"/>
      <c r="FD134" s="16"/>
      <c r="FE134" s="16"/>
      <c r="FF134" s="16"/>
      <c r="FG134" s="16"/>
      <c r="FH134" s="16"/>
      <c r="FI134" s="16"/>
      <c r="FJ134" s="16"/>
      <c r="FK134" s="16"/>
      <c r="FL134" s="16"/>
      <c r="FM134" s="16"/>
      <c r="FN134" s="16"/>
      <c r="FO134" s="16"/>
      <c r="FP134" s="16"/>
      <c r="FQ134" s="16"/>
      <c r="FR134" s="16"/>
      <c r="FS134" s="16"/>
      <c r="FT134" s="16"/>
      <c r="FU134" s="16"/>
      <c r="FV134" s="16"/>
      <c r="FW134" s="16"/>
      <c r="FX134" s="16"/>
      <c r="FY134" s="16"/>
      <c r="FZ134" s="16"/>
      <c r="GA134" s="16"/>
      <c r="GB134" s="16"/>
      <c r="GC134" s="16"/>
      <c r="GD134" s="16"/>
    </row>
    <row r="135" spans="1:186" s="15" customFormat="1" ht="13.5" x14ac:dyDescent="0.25">
      <c r="A135" s="18" t="s">
        <v>32</v>
      </c>
      <c r="B135" s="18"/>
      <c r="C135" s="18"/>
      <c r="D135" s="24"/>
      <c r="E135" s="18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  <c r="BY135" s="16"/>
      <c r="BZ135" s="16"/>
      <c r="CA135" s="16"/>
      <c r="CB135" s="16"/>
      <c r="CC135" s="16"/>
      <c r="CD135" s="16"/>
      <c r="CE135" s="16"/>
      <c r="CF135" s="16"/>
      <c r="CG135" s="16"/>
      <c r="CH135" s="16"/>
      <c r="CI135" s="16"/>
      <c r="CJ135" s="16"/>
      <c r="CK135" s="16"/>
      <c r="CL135" s="16"/>
      <c r="CM135" s="16"/>
      <c r="CN135" s="16"/>
      <c r="CO135" s="16"/>
      <c r="CP135" s="16"/>
      <c r="CQ135" s="16"/>
      <c r="CR135" s="16"/>
      <c r="CS135" s="16"/>
      <c r="CT135" s="16"/>
      <c r="CU135" s="16"/>
      <c r="CV135" s="16"/>
      <c r="CW135" s="16"/>
      <c r="CX135" s="16"/>
      <c r="CY135" s="16"/>
      <c r="CZ135" s="16"/>
      <c r="DA135" s="16"/>
      <c r="DB135" s="16"/>
      <c r="DC135" s="16"/>
      <c r="DD135" s="16"/>
      <c r="DE135" s="16"/>
      <c r="DF135" s="16"/>
      <c r="DG135" s="16"/>
      <c r="DH135" s="16"/>
      <c r="DI135" s="16"/>
      <c r="DJ135" s="16"/>
      <c r="DK135" s="16"/>
      <c r="DL135" s="16"/>
      <c r="DM135" s="16"/>
      <c r="DN135" s="16"/>
      <c r="DO135" s="16"/>
      <c r="DP135" s="16"/>
      <c r="DQ135" s="16"/>
      <c r="DR135" s="16"/>
      <c r="DS135" s="16"/>
      <c r="DT135" s="16"/>
      <c r="DU135" s="16"/>
      <c r="DV135" s="16"/>
      <c r="DW135" s="16"/>
      <c r="DX135" s="16"/>
      <c r="DY135" s="16"/>
      <c r="DZ135" s="16"/>
      <c r="EA135" s="16"/>
      <c r="EB135" s="16"/>
      <c r="EC135" s="16"/>
      <c r="ED135" s="16"/>
      <c r="EE135" s="16"/>
      <c r="EF135" s="16"/>
      <c r="EG135" s="16"/>
      <c r="EH135" s="16"/>
      <c r="EI135" s="16"/>
      <c r="EJ135" s="16"/>
      <c r="EK135" s="16"/>
      <c r="EL135" s="16"/>
      <c r="EM135" s="16"/>
      <c r="EN135" s="16"/>
      <c r="EO135" s="16"/>
      <c r="EP135" s="16"/>
      <c r="EQ135" s="16"/>
      <c r="ER135" s="16"/>
      <c r="ES135" s="16"/>
      <c r="ET135" s="16"/>
      <c r="EU135" s="16"/>
      <c r="EV135" s="16"/>
      <c r="EW135" s="16"/>
      <c r="EX135" s="16"/>
      <c r="EY135" s="16"/>
      <c r="EZ135" s="16"/>
      <c r="FA135" s="16"/>
      <c r="FB135" s="16"/>
      <c r="FC135" s="16"/>
      <c r="FD135" s="16"/>
      <c r="FE135" s="16"/>
      <c r="FF135" s="16"/>
      <c r="FG135" s="16"/>
      <c r="FH135" s="16"/>
      <c r="FI135" s="16"/>
      <c r="FJ135" s="16"/>
      <c r="FK135" s="16"/>
      <c r="FL135" s="16"/>
      <c r="FM135" s="16"/>
      <c r="FN135" s="16"/>
      <c r="FO135" s="16"/>
      <c r="FP135" s="16"/>
      <c r="FQ135" s="16"/>
      <c r="FR135" s="16"/>
      <c r="FS135" s="16"/>
      <c r="FT135" s="16"/>
      <c r="FU135" s="16"/>
      <c r="FV135" s="16"/>
      <c r="FW135" s="16"/>
      <c r="FX135" s="16"/>
      <c r="FY135" s="16"/>
      <c r="FZ135" s="16"/>
      <c r="GA135" s="16"/>
      <c r="GB135" s="16"/>
      <c r="GC135" s="16"/>
      <c r="GD135" s="16"/>
    </row>
    <row r="136" spans="1:186" s="15" customFormat="1" ht="13.5" x14ac:dyDescent="0.25">
      <c r="A136" s="18"/>
      <c r="B136" s="18" t="s">
        <v>37</v>
      </c>
      <c r="C136" s="18"/>
      <c r="D136" s="24"/>
      <c r="E136" s="18"/>
      <c r="F136" s="25"/>
      <c r="G136" s="25"/>
      <c r="H136" s="25">
        <v>0</v>
      </c>
      <c r="I136" s="25"/>
      <c r="J136" s="25"/>
      <c r="K136" s="25"/>
      <c r="L136" s="25"/>
      <c r="M136" s="25"/>
      <c r="N136" s="25">
        <f>F136+H136+J136+L136</f>
        <v>0</v>
      </c>
      <c r="O136" s="25"/>
      <c r="P136" s="25">
        <v>0</v>
      </c>
      <c r="Q136" s="25"/>
      <c r="R136" s="25"/>
      <c r="S136" s="25"/>
      <c r="T136" s="25">
        <v>0</v>
      </c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  <c r="BY136" s="16"/>
      <c r="BZ136" s="16"/>
      <c r="CA136" s="16"/>
      <c r="CB136" s="16"/>
      <c r="CC136" s="16"/>
      <c r="CD136" s="16"/>
      <c r="CE136" s="16"/>
      <c r="CF136" s="16"/>
      <c r="CG136" s="16"/>
      <c r="CH136" s="16"/>
      <c r="CI136" s="16"/>
      <c r="CJ136" s="16"/>
      <c r="CK136" s="16"/>
      <c r="CL136" s="16"/>
      <c r="CM136" s="16"/>
      <c r="CN136" s="16"/>
      <c r="CO136" s="16"/>
      <c r="CP136" s="16"/>
      <c r="CQ136" s="16"/>
      <c r="CR136" s="16"/>
      <c r="CS136" s="16"/>
      <c r="CT136" s="16"/>
      <c r="CU136" s="16"/>
      <c r="CV136" s="16"/>
      <c r="CW136" s="16"/>
      <c r="CX136" s="16"/>
      <c r="CY136" s="16"/>
      <c r="CZ136" s="16"/>
      <c r="DA136" s="16"/>
      <c r="DB136" s="16"/>
      <c r="DC136" s="16"/>
      <c r="DD136" s="16"/>
      <c r="DE136" s="16"/>
      <c r="DF136" s="16"/>
      <c r="DG136" s="16"/>
      <c r="DH136" s="16"/>
      <c r="DI136" s="16"/>
      <c r="DJ136" s="16"/>
      <c r="DK136" s="16"/>
      <c r="DL136" s="16"/>
      <c r="DM136" s="16"/>
      <c r="DN136" s="16"/>
      <c r="DO136" s="16"/>
      <c r="DP136" s="16"/>
      <c r="DQ136" s="16"/>
      <c r="DR136" s="16"/>
      <c r="DS136" s="16"/>
      <c r="DT136" s="16"/>
      <c r="DU136" s="16"/>
      <c r="DV136" s="16"/>
      <c r="DW136" s="16"/>
      <c r="DX136" s="16"/>
      <c r="DY136" s="16"/>
      <c r="DZ136" s="16"/>
      <c r="EA136" s="16"/>
      <c r="EB136" s="16"/>
      <c r="EC136" s="16"/>
      <c r="ED136" s="16"/>
      <c r="EE136" s="16"/>
      <c r="EF136" s="16"/>
      <c r="EG136" s="16"/>
      <c r="EH136" s="16"/>
      <c r="EI136" s="16"/>
      <c r="EJ136" s="16"/>
      <c r="EK136" s="16"/>
      <c r="EL136" s="16"/>
      <c r="EM136" s="16"/>
      <c r="EN136" s="16"/>
      <c r="EO136" s="16"/>
      <c r="EP136" s="16"/>
      <c r="EQ136" s="16"/>
      <c r="ER136" s="16"/>
      <c r="ES136" s="16"/>
      <c r="ET136" s="16"/>
      <c r="EU136" s="16"/>
      <c r="EV136" s="16"/>
      <c r="EW136" s="16"/>
      <c r="EX136" s="16"/>
      <c r="EY136" s="16"/>
      <c r="EZ136" s="16"/>
      <c r="FA136" s="16"/>
      <c r="FB136" s="16"/>
      <c r="FC136" s="16"/>
      <c r="FD136" s="16"/>
      <c r="FE136" s="16"/>
      <c r="FF136" s="16"/>
      <c r="FG136" s="16"/>
      <c r="FH136" s="16"/>
      <c r="FI136" s="16"/>
      <c r="FJ136" s="16"/>
      <c r="FK136" s="16"/>
      <c r="FL136" s="16"/>
      <c r="FM136" s="16"/>
      <c r="FN136" s="16"/>
      <c r="FO136" s="16"/>
      <c r="FP136" s="16"/>
      <c r="FQ136" s="16"/>
      <c r="FR136" s="16"/>
      <c r="FS136" s="16"/>
      <c r="FT136" s="16"/>
      <c r="FU136" s="16"/>
      <c r="FV136" s="16"/>
      <c r="FW136" s="16"/>
      <c r="FX136" s="16"/>
      <c r="FY136" s="16"/>
      <c r="FZ136" s="16"/>
      <c r="GA136" s="16"/>
      <c r="GB136" s="16"/>
      <c r="GC136" s="16"/>
      <c r="GD136" s="16"/>
    </row>
    <row r="137" spans="1:186" s="15" customFormat="1" ht="13.5" x14ac:dyDescent="0.25">
      <c r="A137" s="24"/>
      <c r="B137" s="18" t="s">
        <v>88</v>
      </c>
      <c r="C137" s="18"/>
      <c r="D137" s="18"/>
      <c r="E137" s="18"/>
      <c r="F137" s="26">
        <v>0</v>
      </c>
      <c r="G137" s="26"/>
      <c r="H137" s="26">
        <v>0</v>
      </c>
      <c r="I137" s="26"/>
      <c r="J137" s="26">
        <v>0</v>
      </c>
      <c r="K137" s="26"/>
      <c r="L137" s="26">
        <v>3080030</v>
      </c>
      <c r="M137" s="26"/>
      <c r="N137" s="25">
        <f>F137+H137+J137+L137</f>
        <v>3080030</v>
      </c>
      <c r="O137" s="26"/>
      <c r="P137" s="26">
        <v>1044250</v>
      </c>
      <c r="Q137" s="26"/>
      <c r="R137" s="26">
        <v>2035780</v>
      </c>
      <c r="S137" s="26"/>
      <c r="T137" s="26">
        <v>0</v>
      </c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  <c r="BY137" s="16"/>
      <c r="BZ137" s="16"/>
      <c r="CA137" s="16"/>
      <c r="CB137" s="16"/>
      <c r="CC137" s="16"/>
      <c r="CD137" s="16"/>
      <c r="CE137" s="16"/>
      <c r="CF137" s="16"/>
      <c r="CG137" s="16"/>
      <c r="CH137" s="16"/>
      <c r="CI137" s="16"/>
      <c r="CJ137" s="16"/>
      <c r="CK137" s="16"/>
      <c r="CL137" s="16"/>
      <c r="CM137" s="16"/>
      <c r="CN137" s="16"/>
      <c r="CO137" s="16"/>
      <c r="CP137" s="16"/>
      <c r="CQ137" s="16"/>
      <c r="CR137" s="16"/>
      <c r="CS137" s="16"/>
      <c r="CT137" s="16"/>
      <c r="CU137" s="16"/>
      <c r="CV137" s="16"/>
      <c r="CW137" s="16"/>
      <c r="CX137" s="16"/>
      <c r="CY137" s="16"/>
      <c r="CZ137" s="16"/>
      <c r="DA137" s="16"/>
      <c r="DB137" s="16"/>
      <c r="DC137" s="16"/>
      <c r="DD137" s="16"/>
      <c r="DE137" s="16"/>
      <c r="DF137" s="16"/>
      <c r="DG137" s="16"/>
      <c r="DH137" s="16"/>
      <c r="DI137" s="16"/>
      <c r="DJ137" s="16"/>
      <c r="DK137" s="16"/>
      <c r="DL137" s="16"/>
      <c r="DM137" s="16"/>
      <c r="DN137" s="16"/>
      <c r="DO137" s="16"/>
      <c r="DP137" s="16"/>
      <c r="DQ137" s="16"/>
      <c r="DR137" s="16"/>
      <c r="DS137" s="16"/>
      <c r="DT137" s="16"/>
      <c r="DU137" s="16"/>
      <c r="DV137" s="16"/>
      <c r="DW137" s="16"/>
      <c r="DX137" s="16"/>
      <c r="DY137" s="16"/>
      <c r="DZ137" s="16"/>
      <c r="EA137" s="16"/>
      <c r="EB137" s="16"/>
      <c r="EC137" s="16"/>
      <c r="ED137" s="16"/>
      <c r="EE137" s="16"/>
      <c r="EF137" s="16"/>
      <c r="EG137" s="16"/>
      <c r="EH137" s="16"/>
      <c r="EI137" s="16"/>
      <c r="EJ137" s="16"/>
      <c r="EK137" s="16"/>
      <c r="EL137" s="16"/>
      <c r="EM137" s="16"/>
      <c r="EN137" s="16"/>
      <c r="EO137" s="16"/>
      <c r="EP137" s="16"/>
      <c r="EQ137" s="16"/>
      <c r="ER137" s="16"/>
      <c r="ES137" s="16"/>
      <c r="ET137" s="16"/>
      <c r="EU137" s="16"/>
      <c r="EV137" s="16"/>
      <c r="EW137" s="16"/>
      <c r="EX137" s="16"/>
      <c r="EY137" s="16"/>
      <c r="EZ137" s="16"/>
      <c r="FA137" s="16"/>
      <c r="FB137" s="16"/>
      <c r="FC137" s="16"/>
      <c r="FD137" s="16"/>
      <c r="FE137" s="16"/>
      <c r="FF137" s="16"/>
      <c r="FG137" s="16"/>
      <c r="FH137" s="16"/>
      <c r="FI137" s="16"/>
      <c r="FJ137" s="16"/>
      <c r="FK137" s="16"/>
      <c r="FL137" s="16"/>
      <c r="FM137" s="16"/>
      <c r="FN137" s="16"/>
      <c r="FO137" s="16"/>
      <c r="FP137" s="16"/>
      <c r="FQ137" s="16"/>
      <c r="FR137" s="16"/>
      <c r="FS137" s="16"/>
      <c r="FT137" s="16"/>
      <c r="FU137" s="16"/>
      <c r="FV137" s="16"/>
      <c r="FW137" s="16"/>
      <c r="FX137" s="16"/>
      <c r="FY137" s="16"/>
      <c r="FZ137" s="16"/>
      <c r="GA137" s="16"/>
      <c r="GB137" s="16"/>
      <c r="GC137" s="16"/>
      <c r="GD137" s="16"/>
    </row>
    <row r="138" spans="1:186" s="15" customFormat="1" ht="13.5" x14ac:dyDescent="0.25">
      <c r="A138" s="18"/>
      <c r="B138" s="18"/>
      <c r="C138" s="18"/>
      <c r="D138" s="24"/>
      <c r="E138" s="18" t="s">
        <v>66</v>
      </c>
      <c r="F138" s="30">
        <f>SUM(F137:F137)</f>
        <v>0</v>
      </c>
      <c r="G138" s="25"/>
      <c r="H138" s="30">
        <f>SUM(H136:H137)</f>
        <v>0</v>
      </c>
      <c r="I138" s="25"/>
      <c r="J138" s="30">
        <f>SUM(J137:J137)</f>
        <v>0</v>
      </c>
      <c r="K138" s="25"/>
      <c r="L138" s="30">
        <f>SUM(L136:L137)</f>
        <v>3080030</v>
      </c>
      <c r="M138" s="25"/>
      <c r="N138" s="30">
        <f>SUM(N136:N137)</f>
        <v>3080030</v>
      </c>
      <c r="O138" s="25"/>
      <c r="P138" s="30">
        <f>SUM(P136:P137)</f>
        <v>1044250</v>
      </c>
      <c r="Q138" s="25"/>
      <c r="R138" s="30">
        <f>SUM(R137:R137)</f>
        <v>2035780</v>
      </c>
      <c r="S138" s="25"/>
      <c r="T138" s="30">
        <f>SUM(T136:T137)</f>
        <v>0</v>
      </c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  <c r="BY138" s="16"/>
      <c r="BZ138" s="16"/>
      <c r="CA138" s="16"/>
      <c r="CB138" s="16"/>
      <c r="CC138" s="16"/>
      <c r="CD138" s="16"/>
      <c r="CE138" s="16"/>
      <c r="CF138" s="16"/>
      <c r="CG138" s="16"/>
      <c r="CH138" s="16"/>
      <c r="CI138" s="16"/>
      <c r="CJ138" s="16"/>
      <c r="CK138" s="16"/>
      <c r="CL138" s="16"/>
      <c r="CM138" s="16"/>
      <c r="CN138" s="16"/>
      <c r="CO138" s="16"/>
      <c r="CP138" s="16"/>
      <c r="CQ138" s="16"/>
      <c r="CR138" s="16"/>
      <c r="CS138" s="16"/>
      <c r="CT138" s="16"/>
      <c r="CU138" s="16"/>
      <c r="CV138" s="16"/>
      <c r="CW138" s="16"/>
      <c r="CX138" s="16"/>
      <c r="CY138" s="16"/>
      <c r="CZ138" s="16"/>
      <c r="DA138" s="16"/>
      <c r="DB138" s="16"/>
      <c r="DC138" s="16"/>
      <c r="DD138" s="16"/>
      <c r="DE138" s="16"/>
      <c r="DF138" s="16"/>
      <c r="DG138" s="16"/>
      <c r="DH138" s="16"/>
      <c r="DI138" s="16"/>
      <c r="DJ138" s="16"/>
      <c r="DK138" s="16"/>
      <c r="DL138" s="16"/>
      <c r="DM138" s="16"/>
      <c r="DN138" s="16"/>
      <c r="DO138" s="16"/>
      <c r="DP138" s="16"/>
      <c r="DQ138" s="16"/>
      <c r="DR138" s="16"/>
      <c r="DS138" s="16"/>
      <c r="DT138" s="16"/>
      <c r="DU138" s="16"/>
      <c r="DV138" s="16"/>
      <c r="DW138" s="16"/>
      <c r="DX138" s="16"/>
      <c r="DY138" s="16"/>
      <c r="DZ138" s="16"/>
      <c r="EA138" s="16"/>
      <c r="EB138" s="16"/>
      <c r="EC138" s="16"/>
      <c r="ED138" s="16"/>
      <c r="EE138" s="16"/>
      <c r="EF138" s="16"/>
      <c r="EG138" s="16"/>
      <c r="EH138" s="16"/>
      <c r="EI138" s="16"/>
      <c r="EJ138" s="16"/>
      <c r="EK138" s="16"/>
      <c r="EL138" s="16"/>
      <c r="EM138" s="16"/>
      <c r="EN138" s="16"/>
      <c r="EO138" s="16"/>
      <c r="EP138" s="16"/>
      <c r="EQ138" s="16"/>
      <c r="ER138" s="16"/>
      <c r="ES138" s="16"/>
      <c r="ET138" s="16"/>
      <c r="EU138" s="16"/>
      <c r="EV138" s="16"/>
      <c r="EW138" s="16"/>
      <c r="EX138" s="16"/>
      <c r="EY138" s="16"/>
      <c r="EZ138" s="16"/>
      <c r="FA138" s="16"/>
      <c r="FB138" s="16"/>
      <c r="FC138" s="16"/>
      <c r="FD138" s="16"/>
      <c r="FE138" s="16"/>
      <c r="FF138" s="16"/>
      <c r="FG138" s="16"/>
      <c r="FH138" s="16"/>
      <c r="FI138" s="16"/>
      <c r="FJ138" s="16"/>
      <c r="FK138" s="16"/>
      <c r="FL138" s="16"/>
      <c r="FM138" s="16"/>
      <c r="FN138" s="16"/>
      <c r="FO138" s="16"/>
      <c r="FP138" s="16"/>
      <c r="FQ138" s="16"/>
      <c r="FR138" s="16"/>
      <c r="FS138" s="16"/>
      <c r="FT138" s="16"/>
      <c r="FU138" s="16"/>
      <c r="FV138" s="16"/>
      <c r="FW138" s="16"/>
      <c r="FX138" s="16"/>
      <c r="FY138" s="16"/>
      <c r="FZ138" s="16"/>
      <c r="GA138" s="16"/>
      <c r="GB138" s="16"/>
      <c r="GC138" s="16"/>
      <c r="GD138" s="16"/>
    </row>
    <row r="139" spans="1:186" s="15" customFormat="1" ht="14.25" thickBot="1" x14ac:dyDescent="0.3">
      <c r="A139" s="18"/>
      <c r="B139" s="18"/>
      <c r="C139" s="18"/>
      <c r="D139" s="18"/>
      <c r="E139" s="24" t="s">
        <v>33</v>
      </c>
      <c r="F139" s="32">
        <f>+F134+F138</f>
        <v>4680360</v>
      </c>
      <c r="G139" s="29"/>
      <c r="H139" s="32">
        <f>+H134+H138</f>
        <v>6204965</v>
      </c>
      <c r="I139" s="29"/>
      <c r="J139" s="32">
        <f>+J134+J138</f>
        <v>3101725</v>
      </c>
      <c r="K139" s="29"/>
      <c r="L139" s="32">
        <f>+L134+L138</f>
        <v>4055392</v>
      </c>
      <c r="M139" s="29"/>
      <c r="N139" s="32">
        <f>+N134+N138</f>
        <v>18042442</v>
      </c>
      <c r="O139" s="29"/>
      <c r="P139" s="32">
        <f>+P134+P138</f>
        <v>3838259</v>
      </c>
      <c r="Q139" s="29"/>
      <c r="R139" s="32">
        <f>+R134+R138</f>
        <v>14102243</v>
      </c>
      <c r="S139" s="29"/>
      <c r="T139" s="32">
        <f>+T134+T138</f>
        <v>101940</v>
      </c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  <c r="BY139" s="16"/>
      <c r="BZ139" s="16"/>
      <c r="CA139" s="16"/>
      <c r="CB139" s="16"/>
      <c r="CC139" s="16"/>
      <c r="CD139" s="16"/>
      <c r="CE139" s="16"/>
      <c r="CF139" s="16"/>
      <c r="CG139" s="16"/>
      <c r="CH139" s="16"/>
      <c r="CI139" s="16"/>
      <c r="CJ139" s="16"/>
      <c r="CK139" s="16"/>
      <c r="CL139" s="16"/>
      <c r="CM139" s="16"/>
      <c r="CN139" s="16"/>
      <c r="CO139" s="16"/>
      <c r="CP139" s="16"/>
      <c r="CQ139" s="16"/>
      <c r="CR139" s="16"/>
      <c r="CS139" s="16"/>
      <c r="CT139" s="16"/>
      <c r="CU139" s="16"/>
      <c r="CV139" s="16"/>
      <c r="CW139" s="16"/>
      <c r="CX139" s="16"/>
      <c r="CY139" s="16"/>
      <c r="CZ139" s="16"/>
      <c r="DA139" s="16"/>
      <c r="DB139" s="16"/>
      <c r="DC139" s="16"/>
      <c r="DD139" s="16"/>
      <c r="DE139" s="16"/>
      <c r="DF139" s="16"/>
      <c r="DG139" s="16"/>
      <c r="DH139" s="16"/>
      <c r="DI139" s="16"/>
      <c r="DJ139" s="16"/>
      <c r="DK139" s="16"/>
      <c r="DL139" s="16"/>
      <c r="DM139" s="16"/>
      <c r="DN139" s="16"/>
      <c r="DO139" s="16"/>
      <c r="DP139" s="16"/>
      <c r="DQ139" s="16"/>
      <c r="DR139" s="16"/>
      <c r="DS139" s="16"/>
      <c r="DT139" s="16"/>
      <c r="DU139" s="16"/>
      <c r="DV139" s="16"/>
      <c r="DW139" s="16"/>
      <c r="DX139" s="16"/>
      <c r="DY139" s="16"/>
      <c r="DZ139" s="16"/>
      <c r="EA139" s="16"/>
      <c r="EB139" s="16"/>
      <c r="EC139" s="16"/>
      <c r="ED139" s="16"/>
      <c r="EE139" s="16"/>
      <c r="EF139" s="16"/>
      <c r="EG139" s="16"/>
      <c r="EH139" s="16"/>
      <c r="EI139" s="16"/>
      <c r="EJ139" s="16"/>
      <c r="EK139" s="16"/>
      <c r="EL139" s="16"/>
      <c r="EM139" s="16"/>
      <c r="EN139" s="16"/>
      <c r="EO139" s="16"/>
      <c r="EP139" s="16"/>
      <c r="EQ139" s="16"/>
      <c r="ER139" s="16"/>
      <c r="ES139" s="16"/>
      <c r="ET139" s="16"/>
      <c r="EU139" s="16"/>
      <c r="EV139" s="16"/>
      <c r="EW139" s="16"/>
      <c r="EX139" s="16"/>
      <c r="EY139" s="16"/>
      <c r="EZ139" s="16"/>
      <c r="FA139" s="16"/>
      <c r="FB139" s="16"/>
      <c r="FC139" s="16"/>
      <c r="FD139" s="16"/>
      <c r="FE139" s="16"/>
      <c r="FF139" s="16"/>
      <c r="FG139" s="16"/>
      <c r="FH139" s="16"/>
      <c r="FI139" s="16"/>
      <c r="FJ139" s="16"/>
      <c r="FK139" s="16"/>
      <c r="FL139" s="16"/>
      <c r="FM139" s="16"/>
      <c r="FN139" s="16"/>
      <c r="FO139" s="16"/>
      <c r="FP139" s="16"/>
      <c r="FQ139" s="16"/>
      <c r="FR139" s="16"/>
      <c r="FS139" s="16"/>
      <c r="FT139" s="16"/>
      <c r="FU139" s="16"/>
      <c r="FV139" s="16"/>
      <c r="FW139" s="16"/>
      <c r="FX139" s="16"/>
      <c r="FY139" s="16"/>
      <c r="FZ139" s="16"/>
      <c r="GA139" s="16"/>
      <c r="GB139" s="16"/>
      <c r="GC139" s="16"/>
      <c r="GD139" s="16"/>
    </row>
    <row r="140" spans="1:186" s="15" customFormat="1" ht="14.25" thickTop="1" x14ac:dyDescent="0.25"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  <c r="BY140" s="16"/>
      <c r="BZ140" s="16"/>
      <c r="CA140" s="16"/>
      <c r="CB140" s="16"/>
      <c r="CC140" s="16"/>
      <c r="CD140" s="16"/>
      <c r="CE140" s="16"/>
      <c r="CF140" s="16"/>
      <c r="CG140" s="16"/>
      <c r="CH140" s="16"/>
      <c r="CI140" s="16"/>
      <c r="CJ140" s="16"/>
      <c r="CK140" s="16"/>
      <c r="CL140" s="16"/>
      <c r="CM140" s="16"/>
      <c r="CN140" s="16"/>
      <c r="CO140" s="16"/>
      <c r="CP140" s="16"/>
      <c r="CQ140" s="16"/>
      <c r="CR140" s="16"/>
      <c r="CS140" s="16"/>
      <c r="CT140" s="16"/>
      <c r="CU140" s="16"/>
      <c r="CV140" s="16"/>
      <c r="CW140" s="16"/>
      <c r="CX140" s="16"/>
      <c r="CY140" s="16"/>
      <c r="CZ140" s="16"/>
      <c r="DA140" s="16"/>
      <c r="DB140" s="16"/>
      <c r="DC140" s="16"/>
      <c r="DD140" s="16"/>
      <c r="DE140" s="16"/>
      <c r="DF140" s="16"/>
      <c r="DG140" s="16"/>
      <c r="DH140" s="16"/>
      <c r="DI140" s="16"/>
      <c r="DJ140" s="16"/>
      <c r="DK140" s="16"/>
      <c r="DL140" s="16"/>
      <c r="DM140" s="16"/>
      <c r="DN140" s="16"/>
      <c r="DO140" s="16"/>
      <c r="DP140" s="16"/>
      <c r="DQ140" s="16"/>
      <c r="DR140" s="16"/>
      <c r="DS140" s="16"/>
      <c r="DT140" s="16"/>
      <c r="DU140" s="16"/>
      <c r="DV140" s="16"/>
      <c r="DW140" s="16"/>
      <c r="DX140" s="16"/>
      <c r="DY140" s="16"/>
      <c r="DZ140" s="16"/>
      <c r="EA140" s="16"/>
      <c r="EB140" s="16"/>
      <c r="EC140" s="16"/>
      <c r="ED140" s="16"/>
      <c r="EE140" s="16"/>
      <c r="EF140" s="16"/>
      <c r="EG140" s="16"/>
      <c r="EH140" s="16"/>
      <c r="EI140" s="16"/>
      <c r="EJ140" s="16"/>
      <c r="EK140" s="16"/>
      <c r="EL140" s="16"/>
      <c r="EM140" s="16"/>
      <c r="EN140" s="16"/>
      <c r="EO140" s="16"/>
      <c r="EP140" s="16"/>
      <c r="EQ140" s="16"/>
      <c r="ER140" s="16"/>
      <c r="ES140" s="16"/>
      <c r="ET140" s="16"/>
      <c r="EU140" s="16"/>
      <c r="EV140" s="16"/>
      <c r="EW140" s="16"/>
      <c r="EX140" s="16"/>
      <c r="EY140" s="16"/>
      <c r="EZ140" s="16"/>
      <c r="FA140" s="16"/>
      <c r="FB140" s="16"/>
      <c r="FC140" s="16"/>
      <c r="FD140" s="16"/>
      <c r="FE140" s="16"/>
      <c r="FF140" s="16"/>
      <c r="FG140" s="16"/>
      <c r="FH140" s="16"/>
      <c r="FI140" s="16"/>
      <c r="FJ140" s="16"/>
      <c r="FK140" s="16"/>
      <c r="FL140" s="16"/>
      <c r="FM140" s="16"/>
      <c r="FN140" s="16"/>
      <c r="FO140" s="16"/>
      <c r="FP140" s="16"/>
      <c r="FQ140" s="16"/>
      <c r="FR140" s="16"/>
      <c r="FS140" s="16"/>
      <c r="FT140" s="16"/>
      <c r="FU140" s="16"/>
      <c r="FV140" s="16"/>
      <c r="FW140" s="16"/>
      <c r="FX140" s="16"/>
      <c r="FY140" s="16"/>
      <c r="FZ140" s="16"/>
      <c r="GA140" s="16"/>
      <c r="GB140" s="16"/>
      <c r="GC140" s="16"/>
      <c r="GD140" s="16"/>
    </row>
    <row r="141" spans="1:186" ht="13.5" x14ac:dyDescent="0.25"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V141" s="16"/>
    </row>
    <row r="142" spans="1:186" ht="13.5" x14ac:dyDescent="0.25"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V142" s="16"/>
    </row>
    <row r="143" spans="1:186" ht="13.5" x14ac:dyDescent="0.25"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V143" s="16"/>
    </row>
    <row r="144" spans="1:186" ht="13.5" x14ac:dyDescent="0.25"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V144" s="16"/>
    </row>
    <row r="145" spans="6:22" ht="13.5" x14ac:dyDescent="0.25"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V145" s="16"/>
    </row>
    <row r="146" spans="6:22" x14ac:dyDescent="0.25"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</row>
    <row r="147" spans="6:22" x14ac:dyDescent="0.25"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</row>
    <row r="148" spans="6:22" x14ac:dyDescent="0.25"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</row>
    <row r="149" spans="6:22" x14ac:dyDescent="0.25"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</row>
    <row r="150" spans="6:22" x14ac:dyDescent="0.25"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</row>
    <row r="151" spans="6:22" x14ac:dyDescent="0.25"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</row>
    <row r="152" spans="6:22" x14ac:dyDescent="0.25"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</row>
    <row r="153" spans="6:22" x14ac:dyDescent="0.25"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</row>
    <row r="154" spans="6:22" x14ac:dyDescent="0.25"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</row>
    <row r="155" spans="6:22" x14ac:dyDescent="0.25"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</row>
    <row r="156" spans="6:22" x14ac:dyDescent="0.25"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</row>
    <row r="157" spans="6:22" x14ac:dyDescent="0.25"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</row>
    <row r="158" spans="6:22" x14ac:dyDescent="0.25"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</row>
    <row r="159" spans="6:22" x14ac:dyDescent="0.25"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</row>
    <row r="160" spans="6:22" x14ac:dyDescent="0.25"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</row>
    <row r="161" spans="6:20" x14ac:dyDescent="0.25"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</row>
    <row r="162" spans="6:20" x14ac:dyDescent="0.25"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</row>
    <row r="163" spans="6:20" x14ac:dyDescent="0.25"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</row>
    <row r="164" spans="6:20" x14ac:dyDescent="0.25"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</row>
    <row r="165" spans="6:20" x14ac:dyDescent="0.25"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</row>
    <row r="166" spans="6:20" x14ac:dyDescent="0.25"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</row>
    <row r="167" spans="6:20" x14ac:dyDescent="0.25"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</row>
    <row r="168" spans="6:20" x14ac:dyDescent="0.25"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</row>
    <row r="169" spans="6:20" x14ac:dyDescent="0.25"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</row>
    <row r="170" spans="6:20" x14ac:dyDescent="0.25"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</row>
    <row r="171" spans="6:20" x14ac:dyDescent="0.25"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</row>
    <row r="172" spans="6:20" x14ac:dyDescent="0.25"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</row>
    <row r="173" spans="6:20" x14ac:dyDescent="0.25"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</row>
    <row r="174" spans="6:20" x14ac:dyDescent="0.25"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</row>
    <row r="175" spans="6:20" x14ac:dyDescent="0.25"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</row>
    <row r="176" spans="6:20" x14ac:dyDescent="0.25"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</row>
    <row r="177" spans="5:20" x14ac:dyDescent="0.25"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</row>
    <row r="178" spans="5:20" x14ac:dyDescent="0.25"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</row>
    <row r="179" spans="5:20" x14ac:dyDescent="0.25"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</row>
    <row r="180" spans="5:20" x14ac:dyDescent="0.25"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</row>
    <row r="181" spans="5:20" x14ac:dyDescent="0.25"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</row>
    <row r="182" spans="5:20" x14ac:dyDescent="0.25"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</row>
    <row r="183" spans="5:20" x14ac:dyDescent="0.25"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</row>
    <row r="184" spans="5:20" x14ac:dyDescent="0.25"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</row>
    <row r="185" spans="5:20" x14ac:dyDescent="0.25">
      <c r="E185" s="3"/>
      <c r="F185" s="5"/>
      <c r="G185" s="5"/>
      <c r="H185" s="5"/>
      <c r="I185" s="5"/>
      <c r="J185" s="5"/>
      <c r="K185" s="5"/>
      <c r="L185" s="5"/>
      <c r="M185" s="5"/>
      <c r="N185" s="5"/>
      <c r="O185" s="6"/>
      <c r="P185" s="5"/>
      <c r="Q185" s="6"/>
      <c r="R185" s="6"/>
      <c r="S185" s="6"/>
      <c r="T185" s="6"/>
    </row>
    <row r="186" spans="5:20" x14ac:dyDescent="0.25">
      <c r="E186" s="3"/>
      <c r="F186" s="5"/>
      <c r="G186" s="5"/>
      <c r="H186" s="5"/>
      <c r="I186" s="5"/>
      <c r="J186" s="5"/>
      <c r="K186" s="5"/>
      <c r="L186" s="5"/>
      <c r="M186" s="5"/>
      <c r="N186" s="5"/>
      <c r="O186" s="6"/>
      <c r="P186" s="5"/>
      <c r="Q186" s="6"/>
      <c r="R186" s="6"/>
      <c r="S186" s="6"/>
      <c r="T186" s="6"/>
    </row>
    <row r="187" spans="5:20" x14ac:dyDescent="0.25">
      <c r="E187" s="3"/>
      <c r="F187" s="5"/>
      <c r="G187" s="5"/>
      <c r="H187" s="5"/>
      <c r="I187" s="5"/>
      <c r="J187" s="5"/>
      <c r="K187" s="5"/>
      <c r="L187" s="5"/>
      <c r="M187" s="5"/>
      <c r="N187" s="5"/>
      <c r="O187" s="6"/>
      <c r="P187" s="5"/>
      <c r="Q187" s="6"/>
      <c r="R187" s="6"/>
      <c r="S187" s="6"/>
      <c r="T187" s="6"/>
    </row>
    <row r="188" spans="5:20" x14ac:dyDescent="0.25">
      <c r="E188" s="3"/>
      <c r="F188" s="5"/>
      <c r="G188" s="5"/>
      <c r="H188" s="5"/>
      <c r="I188" s="5"/>
      <c r="J188" s="5"/>
      <c r="K188" s="5"/>
      <c r="L188" s="5"/>
      <c r="M188" s="5"/>
      <c r="N188" s="5"/>
      <c r="O188" s="6"/>
      <c r="P188" s="5"/>
      <c r="Q188" s="6"/>
      <c r="R188" s="6"/>
      <c r="S188" s="6"/>
      <c r="T188" s="6"/>
    </row>
    <row r="189" spans="5:20" x14ac:dyDescent="0.25">
      <c r="E189" s="3"/>
      <c r="F189" s="5"/>
      <c r="G189" s="5"/>
      <c r="H189" s="5"/>
      <c r="I189" s="5"/>
      <c r="J189" s="5"/>
      <c r="K189" s="5"/>
      <c r="L189" s="5"/>
      <c r="M189" s="5"/>
      <c r="N189" s="5"/>
      <c r="O189" s="6"/>
      <c r="P189" s="5"/>
      <c r="Q189" s="6"/>
      <c r="R189" s="6"/>
      <c r="S189" s="6"/>
      <c r="T189" s="6"/>
    </row>
    <row r="190" spans="5:20" x14ac:dyDescent="0.25">
      <c r="E190" s="3"/>
      <c r="F190" s="5"/>
      <c r="G190" s="5"/>
      <c r="H190" s="5"/>
      <c r="I190" s="5"/>
      <c r="J190" s="5"/>
      <c r="K190" s="5"/>
      <c r="L190" s="5"/>
      <c r="M190" s="5"/>
      <c r="N190" s="5"/>
      <c r="O190" s="6"/>
      <c r="P190" s="5"/>
      <c r="Q190" s="6"/>
      <c r="R190" s="6"/>
      <c r="S190" s="6"/>
      <c r="T190" s="6"/>
    </row>
    <row r="191" spans="5:20" x14ac:dyDescent="0.25">
      <c r="E191" s="3"/>
      <c r="F191" s="5"/>
      <c r="G191" s="5"/>
      <c r="H191" s="5"/>
      <c r="I191" s="5"/>
      <c r="J191" s="5"/>
      <c r="K191" s="5"/>
      <c r="L191" s="5"/>
      <c r="M191" s="5"/>
      <c r="N191" s="5"/>
      <c r="O191" s="6"/>
      <c r="P191" s="5"/>
      <c r="Q191" s="6"/>
      <c r="R191" s="6"/>
      <c r="S191" s="6"/>
      <c r="T191" s="6"/>
    </row>
    <row r="192" spans="5:20" x14ac:dyDescent="0.25">
      <c r="E192" s="3"/>
      <c r="F192" s="5"/>
      <c r="G192" s="5"/>
      <c r="H192" s="5"/>
      <c r="I192" s="5"/>
      <c r="J192" s="5"/>
      <c r="K192" s="5"/>
      <c r="L192" s="5"/>
      <c r="M192" s="5"/>
      <c r="N192" s="6"/>
      <c r="O192" s="6"/>
      <c r="P192" s="6"/>
      <c r="Q192" s="6"/>
      <c r="R192" s="6"/>
      <c r="S192" s="6"/>
      <c r="T192" s="6"/>
    </row>
    <row r="193" spans="5:20" x14ac:dyDescent="0.25">
      <c r="E193" s="3"/>
      <c r="F193" s="5"/>
      <c r="G193" s="5"/>
      <c r="H193" s="5"/>
      <c r="I193" s="5"/>
      <c r="J193" s="5"/>
      <c r="K193" s="5"/>
      <c r="L193" s="5"/>
      <c r="M193" s="5"/>
      <c r="N193" s="5"/>
      <c r="O193" s="6"/>
      <c r="P193" s="5"/>
      <c r="Q193" s="6"/>
      <c r="R193" s="6"/>
      <c r="S193" s="6"/>
      <c r="T193" s="6"/>
    </row>
    <row r="194" spans="5:20" x14ac:dyDescent="0.25">
      <c r="F194" s="7"/>
      <c r="G194" s="6"/>
      <c r="H194" s="7"/>
      <c r="I194" s="6"/>
      <c r="J194" s="7"/>
      <c r="K194" s="6"/>
      <c r="L194" s="7"/>
      <c r="M194" s="6"/>
      <c r="N194" s="7"/>
      <c r="O194" s="6"/>
      <c r="P194" s="6"/>
      <c r="Q194" s="6"/>
      <c r="R194" s="6"/>
      <c r="S194" s="6"/>
      <c r="T194" s="6"/>
    </row>
    <row r="195" spans="5:20" x14ac:dyDescent="0.25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6"/>
      <c r="Q195" s="6"/>
      <c r="R195" s="6"/>
      <c r="S195" s="6"/>
      <c r="T195" s="6"/>
    </row>
    <row r="196" spans="5:20" x14ac:dyDescent="0.25">
      <c r="F196" s="5"/>
      <c r="G196" s="5"/>
      <c r="H196" s="6"/>
      <c r="I196" s="6"/>
      <c r="J196" s="6"/>
      <c r="K196" s="6"/>
      <c r="L196" s="6"/>
      <c r="M196" s="6"/>
      <c r="N196" s="5"/>
      <c r="O196" s="6"/>
      <c r="P196" s="6"/>
      <c r="Q196" s="6"/>
      <c r="R196" s="6"/>
      <c r="S196" s="6"/>
      <c r="T196" s="6"/>
    </row>
    <row r="197" spans="5:20" x14ac:dyDescent="0.25">
      <c r="F197" s="5"/>
      <c r="G197" s="5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</row>
    <row r="198" spans="5:20" x14ac:dyDescent="0.25"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</row>
    <row r="199" spans="5:20" x14ac:dyDescent="0.25"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</row>
    <row r="200" spans="5:20" x14ac:dyDescent="0.25"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</row>
    <row r="201" spans="5:20" x14ac:dyDescent="0.25"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</row>
    <row r="202" spans="5:20" x14ac:dyDescent="0.25"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</row>
    <row r="203" spans="5:20" x14ac:dyDescent="0.25"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</row>
    <row r="204" spans="5:20" x14ac:dyDescent="0.25"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</row>
    <row r="205" spans="5:20" x14ac:dyDescent="0.25"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</row>
    <row r="206" spans="5:20" x14ac:dyDescent="0.25"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</row>
    <row r="207" spans="5:20" x14ac:dyDescent="0.25"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</row>
    <row r="208" spans="5:20" x14ac:dyDescent="0.25"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</row>
    <row r="209" spans="6:20" x14ac:dyDescent="0.25"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</row>
    <row r="210" spans="6:20" x14ac:dyDescent="0.25"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</row>
    <row r="211" spans="6:20" x14ac:dyDescent="0.25"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</row>
    <row r="212" spans="6:20" x14ac:dyDescent="0.25"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</row>
    <row r="213" spans="6:20" x14ac:dyDescent="0.25"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</row>
    <row r="214" spans="6:20" x14ac:dyDescent="0.25"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</row>
    <row r="215" spans="6:20" x14ac:dyDescent="0.25"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</row>
    <row r="216" spans="6:20" x14ac:dyDescent="0.25"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</row>
    <row r="217" spans="6:20" x14ac:dyDescent="0.25"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</row>
    <row r="218" spans="6:20" x14ac:dyDescent="0.25"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</row>
    <row r="219" spans="6:20" x14ac:dyDescent="0.25"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</row>
    <row r="220" spans="6:20" x14ac:dyDescent="0.25"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</row>
    <row r="221" spans="6:20" x14ac:dyDescent="0.25"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</row>
    <row r="222" spans="6:20" x14ac:dyDescent="0.25"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</row>
    <row r="223" spans="6:20" x14ac:dyDescent="0.25"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</row>
    <row r="224" spans="6:20" x14ac:dyDescent="0.25"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</row>
    <row r="225" spans="6:20" x14ac:dyDescent="0.25"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</row>
    <row r="226" spans="6:20" x14ac:dyDescent="0.25"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</row>
    <row r="227" spans="6:20" x14ac:dyDescent="0.25"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</row>
    <row r="228" spans="6:20" x14ac:dyDescent="0.25"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</row>
    <row r="229" spans="6:20" x14ac:dyDescent="0.25"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</row>
    <row r="230" spans="6:20" x14ac:dyDescent="0.25"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</row>
    <row r="231" spans="6:20" x14ac:dyDescent="0.25"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</row>
    <row r="232" spans="6:20" x14ac:dyDescent="0.25"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</row>
    <row r="233" spans="6:20" x14ac:dyDescent="0.25"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</row>
    <row r="234" spans="6:20" x14ac:dyDescent="0.25"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</row>
    <row r="235" spans="6:20" x14ac:dyDescent="0.25"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</row>
    <row r="236" spans="6:20" x14ac:dyDescent="0.25"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</row>
    <row r="237" spans="6:20" x14ac:dyDescent="0.25"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</row>
    <row r="238" spans="6:20" x14ac:dyDescent="0.25"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</row>
    <row r="239" spans="6:20" x14ac:dyDescent="0.25"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</row>
    <row r="240" spans="6:20" x14ac:dyDescent="0.25"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</row>
    <row r="241" spans="6:20" x14ac:dyDescent="0.25"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</row>
    <row r="242" spans="6:20" x14ac:dyDescent="0.25"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</row>
    <row r="243" spans="6:20" x14ac:dyDescent="0.25"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</row>
    <row r="244" spans="6:20" x14ac:dyDescent="0.25"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</row>
    <row r="245" spans="6:20" x14ac:dyDescent="0.25"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</row>
    <row r="246" spans="6:20" x14ac:dyDescent="0.25"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</row>
    <row r="247" spans="6:20" x14ac:dyDescent="0.25"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</row>
    <row r="248" spans="6:20" x14ac:dyDescent="0.25"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</row>
    <row r="249" spans="6:20" x14ac:dyDescent="0.25"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</row>
    <row r="250" spans="6:20" x14ac:dyDescent="0.25"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</row>
    <row r="251" spans="6:20" x14ac:dyDescent="0.25"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</row>
    <row r="252" spans="6:20" x14ac:dyDescent="0.25"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</row>
    <row r="253" spans="6:20" x14ac:dyDescent="0.25"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</row>
    <row r="254" spans="6:20" x14ac:dyDescent="0.25"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</row>
    <row r="255" spans="6:20" x14ac:dyDescent="0.25"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</row>
    <row r="256" spans="6:20" x14ac:dyDescent="0.25"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</row>
    <row r="257" spans="6:20" x14ac:dyDescent="0.25"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</row>
    <row r="258" spans="6:20" x14ac:dyDescent="0.25"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</row>
    <row r="259" spans="6:20" x14ac:dyDescent="0.25"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</row>
    <row r="260" spans="6:20" x14ac:dyDescent="0.25"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</row>
    <row r="261" spans="6:20" x14ac:dyDescent="0.25"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</row>
    <row r="262" spans="6:20" x14ac:dyDescent="0.25"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</row>
    <row r="263" spans="6:20" x14ac:dyDescent="0.25"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</row>
    <row r="264" spans="6:20" x14ac:dyDescent="0.25"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</row>
    <row r="265" spans="6:20" x14ac:dyDescent="0.25"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</row>
    <row r="266" spans="6:20" x14ac:dyDescent="0.25"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</row>
    <row r="267" spans="6:20" x14ac:dyDescent="0.25"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</row>
    <row r="268" spans="6:20" x14ac:dyDescent="0.25"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</row>
    <row r="269" spans="6:20" x14ac:dyDescent="0.25"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</row>
    <row r="270" spans="6:20" x14ac:dyDescent="0.25"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</row>
    <row r="271" spans="6:20" x14ac:dyDescent="0.25"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</row>
    <row r="272" spans="6:20" x14ac:dyDescent="0.25"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</row>
    <row r="273" spans="6:20" x14ac:dyDescent="0.25"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</row>
    <row r="274" spans="6:20" x14ac:dyDescent="0.25"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</row>
    <row r="275" spans="6:20" x14ac:dyDescent="0.25"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</row>
    <row r="276" spans="6:20" x14ac:dyDescent="0.25"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</row>
    <row r="277" spans="6:20" x14ac:dyDescent="0.25"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</row>
    <row r="278" spans="6:20" x14ac:dyDescent="0.25"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</row>
    <row r="279" spans="6:20" x14ac:dyDescent="0.25"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</row>
    <row r="280" spans="6:20" x14ac:dyDescent="0.25"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</row>
    <row r="281" spans="6:20" x14ac:dyDescent="0.25"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</row>
    <row r="282" spans="6:20" x14ac:dyDescent="0.25"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</row>
    <row r="283" spans="6:20" x14ac:dyDescent="0.25"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</row>
    <row r="284" spans="6:20" x14ac:dyDescent="0.25"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</row>
    <row r="285" spans="6:20" x14ac:dyDescent="0.25"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</row>
    <row r="286" spans="6:20" x14ac:dyDescent="0.25"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</row>
    <row r="287" spans="6:20" x14ac:dyDescent="0.25"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</row>
    <row r="288" spans="6:20" x14ac:dyDescent="0.25"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</row>
    <row r="289" spans="6:20" x14ac:dyDescent="0.25"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</row>
    <row r="290" spans="6:20" x14ac:dyDescent="0.25"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</row>
    <row r="291" spans="6:20" x14ac:dyDescent="0.25"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</row>
    <row r="292" spans="6:20" x14ac:dyDescent="0.25"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</row>
    <row r="293" spans="6:20" x14ac:dyDescent="0.25"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</row>
    <row r="294" spans="6:20" x14ac:dyDescent="0.25"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</row>
    <row r="295" spans="6:20" x14ac:dyDescent="0.25"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</row>
    <row r="296" spans="6:20" x14ac:dyDescent="0.25"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</row>
    <row r="297" spans="6:20" x14ac:dyDescent="0.25"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</row>
    <row r="298" spans="6:20" x14ac:dyDescent="0.25"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</row>
    <row r="299" spans="6:20" x14ac:dyDescent="0.25"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</row>
    <row r="300" spans="6:20" x14ac:dyDescent="0.25"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</row>
    <row r="301" spans="6:20" x14ac:dyDescent="0.25"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</row>
    <row r="302" spans="6:20" x14ac:dyDescent="0.25"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</row>
    <row r="303" spans="6:20" x14ac:dyDescent="0.25"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</row>
    <row r="304" spans="6:20" x14ac:dyDescent="0.25"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</row>
    <row r="305" spans="6:20" x14ac:dyDescent="0.25"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</row>
    <row r="306" spans="6:20" x14ac:dyDescent="0.25"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</row>
    <row r="307" spans="6:20" x14ac:dyDescent="0.25"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</row>
    <row r="308" spans="6:20" x14ac:dyDescent="0.25"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</row>
    <row r="309" spans="6:20" x14ac:dyDescent="0.25"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</row>
    <row r="310" spans="6:20" x14ac:dyDescent="0.25"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</row>
    <row r="311" spans="6:20" x14ac:dyDescent="0.25"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</row>
    <row r="312" spans="6:20" x14ac:dyDescent="0.25"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</row>
    <row r="313" spans="6:20" x14ac:dyDescent="0.25"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</row>
    <row r="314" spans="6:20" x14ac:dyDescent="0.25"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</row>
    <row r="315" spans="6:20" x14ac:dyDescent="0.25"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</row>
    <row r="316" spans="6:20" x14ac:dyDescent="0.25"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</row>
    <row r="317" spans="6:20" x14ac:dyDescent="0.25"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</row>
    <row r="318" spans="6:20" x14ac:dyDescent="0.25"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</row>
    <row r="319" spans="6:20" x14ac:dyDescent="0.25"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</row>
    <row r="320" spans="6:20" x14ac:dyDescent="0.25"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</row>
    <row r="321" spans="6:20" x14ac:dyDescent="0.25"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</row>
    <row r="322" spans="6:20" x14ac:dyDescent="0.25"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</row>
    <row r="323" spans="6:20" x14ac:dyDescent="0.25"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</row>
    <row r="324" spans="6:20" x14ac:dyDescent="0.25"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</row>
    <row r="325" spans="6:20" x14ac:dyDescent="0.25"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</row>
    <row r="326" spans="6:20" x14ac:dyDescent="0.25"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</row>
    <row r="327" spans="6:20" x14ac:dyDescent="0.25"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</row>
    <row r="328" spans="6:20" x14ac:dyDescent="0.25"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</row>
    <row r="329" spans="6:20" x14ac:dyDescent="0.25"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</row>
    <row r="330" spans="6:20" x14ac:dyDescent="0.25"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</row>
    <row r="331" spans="6:20" x14ac:dyDescent="0.25"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</row>
    <row r="332" spans="6:20" x14ac:dyDescent="0.25"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</row>
    <row r="333" spans="6:20" x14ac:dyDescent="0.25"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</row>
    <row r="334" spans="6:20" x14ac:dyDescent="0.25"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</row>
    <row r="335" spans="6:20" x14ac:dyDescent="0.25"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</row>
    <row r="336" spans="6:20" x14ac:dyDescent="0.25"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</row>
    <row r="337" spans="6:20" x14ac:dyDescent="0.25"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</row>
    <row r="338" spans="6:20" x14ac:dyDescent="0.25"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</row>
    <row r="339" spans="6:20" x14ac:dyDescent="0.25"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</row>
    <row r="340" spans="6:20" x14ac:dyDescent="0.25"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</row>
    <row r="341" spans="6:20" x14ac:dyDescent="0.25"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</row>
    <row r="342" spans="6:20" x14ac:dyDescent="0.25"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</row>
    <row r="343" spans="6:20" x14ac:dyDescent="0.25"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</row>
    <row r="344" spans="6:20" x14ac:dyDescent="0.25"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</row>
    <row r="345" spans="6:20" x14ac:dyDescent="0.25"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</row>
    <row r="346" spans="6:20" x14ac:dyDescent="0.25"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</row>
    <row r="347" spans="6:20" x14ac:dyDescent="0.25"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</row>
    <row r="348" spans="6:20" x14ac:dyDescent="0.25"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</row>
    <row r="349" spans="6:20" x14ac:dyDescent="0.25"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</row>
    <row r="350" spans="6:20" x14ac:dyDescent="0.25"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</row>
    <row r="351" spans="6:20" x14ac:dyDescent="0.25"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</row>
    <row r="352" spans="6:20" x14ac:dyDescent="0.25"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</row>
    <row r="353" spans="6:20" x14ac:dyDescent="0.25"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</row>
    <row r="354" spans="6:20" x14ac:dyDescent="0.25"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</row>
    <row r="355" spans="6:20" x14ac:dyDescent="0.25"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</row>
    <row r="356" spans="6:20" x14ac:dyDescent="0.25"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</row>
    <row r="357" spans="6:20" x14ac:dyDescent="0.25"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</row>
    <row r="358" spans="6:20" x14ac:dyDescent="0.25"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</row>
    <row r="359" spans="6:20" x14ac:dyDescent="0.25"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</row>
    <row r="360" spans="6:20" x14ac:dyDescent="0.25"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</row>
    <row r="361" spans="6:20" x14ac:dyDescent="0.25"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</row>
    <row r="362" spans="6:20" x14ac:dyDescent="0.25"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</row>
    <row r="363" spans="6:20" x14ac:dyDescent="0.25"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</row>
    <row r="364" spans="6:20" x14ac:dyDescent="0.25"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</row>
    <row r="365" spans="6:20" x14ac:dyDescent="0.25"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</row>
    <row r="366" spans="6:20" x14ac:dyDescent="0.25"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</row>
    <row r="367" spans="6:20" x14ac:dyDescent="0.25"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</row>
    <row r="368" spans="6:20" x14ac:dyDescent="0.25"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</row>
    <row r="369" spans="6:20" x14ac:dyDescent="0.25"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</row>
    <row r="370" spans="6:20" x14ac:dyDescent="0.25"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</row>
    <row r="371" spans="6:20" x14ac:dyDescent="0.25"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</row>
    <row r="372" spans="6:20" x14ac:dyDescent="0.25"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</row>
    <row r="373" spans="6:20" x14ac:dyDescent="0.25"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</row>
    <row r="374" spans="6:20" x14ac:dyDescent="0.25"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</row>
    <row r="375" spans="6:20" x14ac:dyDescent="0.25"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</row>
    <row r="376" spans="6:20" x14ac:dyDescent="0.25"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</row>
    <row r="377" spans="6:20" x14ac:dyDescent="0.25"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</row>
    <row r="378" spans="6:20" x14ac:dyDescent="0.25"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</row>
    <row r="379" spans="6:20" x14ac:dyDescent="0.25"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</row>
    <row r="380" spans="6:20" x14ac:dyDescent="0.25"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</row>
    <row r="381" spans="6:20" x14ac:dyDescent="0.25"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</row>
    <row r="382" spans="6:20" x14ac:dyDescent="0.25"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</row>
    <row r="383" spans="6:20" x14ac:dyDescent="0.25"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</row>
    <row r="384" spans="6:20" x14ac:dyDescent="0.25"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</row>
    <row r="385" spans="6:20" x14ac:dyDescent="0.25"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</row>
    <row r="386" spans="6:20" x14ac:dyDescent="0.25"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</row>
    <row r="387" spans="6:20" x14ac:dyDescent="0.25"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</row>
    <row r="388" spans="6:20" x14ac:dyDescent="0.25"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</row>
    <row r="389" spans="6:20" x14ac:dyDescent="0.25"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</row>
    <row r="390" spans="6:20" x14ac:dyDescent="0.25"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</row>
    <row r="391" spans="6:20" x14ac:dyDescent="0.25"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</row>
    <row r="392" spans="6:20" x14ac:dyDescent="0.25"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</row>
    <row r="393" spans="6:20" x14ac:dyDescent="0.25"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</row>
    <row r="394" spans="6:20" x14ac:dyDescent="0.25"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</row>
    <row r="395" spans="6:20" x14ac:dyDescent="0.25"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</row>
    <row r="396" spans="6:20" x14ac:dyDescent="0.25"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</row>
    <row r="397" spans="6:20" x14ac:dyDescent="0.25"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</row>
    <row r="398" spans="6:20" x14ac:dyDescent="0.25"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</row>
    <row r="399" spans="6:20" x14ac:dyDescent="0.25"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</row>
    <row r="400" spans="6:20" x14ac:dyDescent="0.25"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</row>
    <row r="401" spans="6:20" x14ac:dyDescent="0.25"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</row>
    <row r="402" spans="6:20" x14ac:dyDescent="0.25"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</row>
    <row r="403" spans="6:20" x14ac:dyDescent="0.25"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</row>
    <row r="404" spans="6:20" x14ac:dyDescent="0.25"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</row>
    <row r="405" spans="6:20" x14ac:dyDescent="0.25"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</row>
    <row r="406" spans="6:20" x14ac:dyDescent="0.25"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</row>
    <row r="407" spans="6:20" x14ac:dyDescent="0.25"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</row>
    <row r="408" spans="6:20" x14ac:dyDescent="0.25"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</row>
    <row r="409" spans="6:20" x14ac:dyDescent="0.25"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</row>
    <row r="410" spans="6:20" x14ac:dyDescent="0.25"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</row>
    <row r="411" spans="6:20" x14ac:dyDescent="0.25"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</row>
    <row r="412" spans="6:20" x14ac:dyDescent="0.25"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</row>
    <row r="413" spans="6:20" x14ac:dyDescent="0.25"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</row>
    <row r="414" spans="6:20" x14ac:dyDescent="0.25"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</row>
    <row r="415" spans="6:20" x14ac:dyDescent="0.25"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</row>
    <row r="416" spans="6:20" x14ac:dyDescent="0.25"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</row>
    <row r="417" spans="6:20" x14ac:dyDescent="0.25"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</row>
    <row r="418" spans="6:20" x14ac:dyDescent="0.25"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</row>
    <row r="419" spans="6:20" x14ac:dyDescent="0.25"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</row>
    <row r="420" spans="6:20" x14ac:dyDescent="0.25"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</row>
    <row r="421" spans="6:20" x14ac:dyDescent="0.25"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</row>
    <row r="422" spans="6:20" x14ac:dyDescent="0.25"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</row>
    <row r="423" spans="6:20" x14ac:dyDescent="0.25"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</row>
    <row r="424" spans="6:20" x14ac:dyDescent="0.25"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</row>
    <row r="425" spans="6:20" x14ac:dyDescent="0.25"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</row>
    <row r="426" spans="6:20" x14ac:dyDescent="0.25"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</row>
    <row r="427" spans="6:20" x14ac:dyDescent="0.25"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</row>
    <row r="428" spans="6:20" x14ac:dyDescent="0.25"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</row>
    <row r="429" spans="6:20" x14ac:dyDescent="0.25"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</row>
    <row r="430" spans="6:20" x14ac:dyDescent="0.25"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</row>
    <row r="431" spans="6:20" x14ac:dyDescent="0.25"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</row>
    <row r="432" spans="6:20" x14ac:dyDescent="0.25"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</row>
    <row r="433" spans="6:20" x14ac:dyDescent="0.25"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</row>
    <row r="434" spans="6:20" x14ac:dyDescent="0.25"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</row>
    <row r="435" spans="6:20" x14ac:dyDescent="0.25"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</row>
    <row r="436" spans="6:20" x14ac:dyDescent="0.25"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</row>
    <row r="437" spans="6:20" x14ac:dyDescent="0.25"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</row>
    <row r="438" spans="6:20" x14ac:dyDescent="0.25"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</row>
    <row r="439" spans="6:20" x14ac:dyDescent="0.25"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</row>
    <row r="440" spans="6:20" x14ac:dyDescent="0.25"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</row>
    <row r="441" spans="6:20" x14ac:dyDescent="0.25"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</row>
    <row r="442" spans="6:20" x14ac:dyDescent="0.25"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</row>
    <row r="443" spans="6:20" x14ac:dyDescent="0.25"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</row>
    <row r="444" spans="6:20" x14ac:dyDescent="0.25"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</row>
    <row r="445" spans="6:20" x14ac:dyDescent="0.25"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</row>
    <row r="446" spans="6:20" x14ac:dyDescent="0.25"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</row>
    <row r="447" spans="6:20" x14ac:dyDescent="0.25"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</row>
    <row r="448" spans="6:20" x14ac:dyDescent="0.25"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</row>
    <row r="449" spans="6:20" x14ac:dyDescent="0.25"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</row>
    <row r="450" spans="6:20" x14ac:dyDescent="0.25"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</row>
    <row r="451" spans="6:20" x14ac:dyDescent="0.25"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</row>
    <row r="452" spans="6:20" x14ac:dyDescent="0.25"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</row>
    <row r="453" spans="6:20" x14ac:dyDescent="0.25"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</row>
    <row r="454" spans="6:20" x14ac:dyDescent="0.25"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</row>
    <row r="455" spans="6:20" x14ac:dyDescent="0.25"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</row>
    <row r="456" spans="6:20" x14ac:dyDescent="0.25"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</row>
    <row r="457" spans="6:20" x14ac:dyDescent="0.25"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</row>
    <row r="458" spans="6:20" x14ac:dyDescent="0.25"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</row>
    <row r="459" spans="6:20" x14ac:dyDescent="0.25"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</row>
    <row r="460" spans="6:20" x14ac:dyDescent="0.25"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</row>
    <row r="461" spans="6:20" x14ac:dyDescent="0.25"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</row>
    <row r="462" spans="6:20" x14ac:dyDescent="0.25"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</row>
    <row r="463" spans="6:20" x14ac:dyDescent="0.25"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</row>
    <row r="464" spans="6:20" x14ac:dyDescent="0.25"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</row>
    <row r="465" spans="6:20" x14ac:dyDescent="0.25"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</row>
    <row r="466" spans="6:20" x14ac:dyDescent="0.25"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</row>
    <row r="467" spans="6:20" x14ac:dyDescent="0.25"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</row>
    <row r="468" spans="6:20" x14ac:dyDescent="0.25"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</row>
    <row r="469" spans="6:20" x14ac:dyDescent="0.25"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</row>
    <row r="470" spans="6:20" x14ac:dyDescent="0.25"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</row>
    <row r="471" spans="6:20" x14ac:dyDescent="0.25"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</row>
    <row r="472" spans="6:20" x14ac:dyDescent="0.25"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</row>
    <row r="473" spans="6:20" x14ac:dyDescent="0.25"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</row>
    <row r="474" spans="6:20" x14ac:dyDescent="0.25"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</row>
    <row r="475" spans="6:20" x14ac:dyDescent="0.25"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</row>
    <row r="476" spans="6:20" x14ac:dyDescent="0.25"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</row>
    <row r="477" spans="6:20" x14ac:dyDescent="0.25"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</row>
    <row r="478" spans="6:20" x14ac:dyDescent="0.25"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</row>
    <row r="479" spans="6:20" x14ac:dyDescent="0.25"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</row>
    <row r="480" spans="6:20" x14ac:dyDescent="0.25"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</row>
    <row r="481" spans="6:20" x14ac:dyDescent="0.25"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</row>
    <row r="482" spans="6:20" x14ac:dyDescent="0.25"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</row>
    <row r="483" spans="6:20" x14ac:dyDescent="0.25"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</row>
    <row r="484" spans="6:20" x14ac:dyDescent="0.25"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</row>
    <row r="485" spans="6:20" x14ac:dyDescent="0.25"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</row>
    <row r="486" spans="6:20" x14ac:dyDescent="0.25"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</row>
    <row r="487" spans="6:20" x14ac:dyDescent="0.25"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</row>
    <row r="488" spans="6:20" x14ac:dyDescent="0.25"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</row>
    <row r="489" spans="6:20" x14ac:dyDescent="0.25"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</row>
    <row r="490" spans="6:20" x14ac:dyDescent="0.25"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</row>
    <row r="491" spans="6:20" x14ac:dyDescent="0.25"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</row>
    <row r="492" spans="6:20" x14ac:dyDescent="0.25"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</row>
    <row r="493" spans="6:20" x14ac:dyDescent="0.25"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</row>
    <row r="494" spans="6:20" x14ac:dyDescent="0.25"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</row>
    <row r="495" spans="6:20" x14ac:dyDescent="0.25"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</row>
    <row r="496" spans="6:20" x14ac:dyDescent="0.25"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</row>
    <row r="497" spans="6:20" x14ac:dyDescent="0.25"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</row>
    <row r="498" spans="6:20" x14ac:dyDescent="0.25"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</row>
    <row r="499" spans="6:20" x14ac:dyDescent="0.25"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</row>
    <row r="500" spans="6:20" x14ac:dyDescent="0.25"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</row>
    <row r="501" spans="6:20" x14ac:dyDescent="0.25"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</row>
    <row r="502" spans="6:20" x14ac:dyDescent="0.25"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</row>
    <row r="503" spans="6:20" x14ac:dyDescent="0.25"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</row>
    <row r="504" spans="6:20" x14ac:dyDescent="0.25"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</row>
    <row r="505" spans="6:20" x14ac:dyDescent="0.25"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</row>
    <row r="506" spans="6:20" x14ac:dyDescent="0.25"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</row>
    <row r="507" spans="6:20" x14ac:dyDescent="0.25"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</row>
    <row r="508" spans="6:20" x14ac:dyDescent="0.25"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</row>
    <row r="509" spans="6:20" x14ac:dyDescent="0.25"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</row>
    <row r="510" spans="6:20" x14ac:dyDescent="0.25"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</row>
    <row r="511" spans="6:20" x14ac:dyDescent="0.25"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</row>
    <row r="512" spans="6:20" x14ac:dyDescent="0.25"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</row>
    <row r="513" spans="6:20" x14ac:dyDescent="0.25"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</row>
    <row r="514" spans="6:20" x14ac:dyDescent="0.25"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</row>
    <row r="515" spans="6:20" x14ac:dyDescent="0.25"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</row>
    <row r="516" spans="6:20" x14ac:dyDescent="0.25"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</row>
    <row r="517" spans="6:20" x14ac:dyDescent="0.25"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</row>
    <row r="518" spans="6:20" x14ac:dyDescent="0.25"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</row>
    <row r="519" spans="6:20" x14ac:dyDescent="0.25"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</row>
    <row r="520" spans="6:20" x14ac:dyDescent="0.25"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</row>
    <row r="521" spans="6:20" x14ac:dyDescent="0.25"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</row>
    <row r="522" spans="6:20" x14ac:dyDescent="0.25"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</row>
    <row r="523" spans="6:20" x14ac:dyDescent="0.25"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</row>
    <row r="524" spans="6:20" x14ac:dyDescent="0.25"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</row>
    <row r="525" spans="6:20" x14ac:dyDescent="0.25"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</row>
    <row r="526" spans="6:20" x14ac:dyDescent="0.25"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</row>
    <row r="527" spans="6:20" x14ac:dyDescent="0.25"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</row>
    <row r="528" spans="6:20" x14ac:dyDescent="0.25"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</row>
    <row r="529" spans="6:20" x14ac:dyDescent="0.25"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</row>
    <row r="530" spans="6:20" x14ac:dyDescent="0.25"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</row>
    <row r="531" spans="6:20" x14ac:dyDescent="0.25"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</row>
    <row r="532" spans="6:20" x14ac:dyDescent="0.25"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</row>
    <row r="533" spans="6:20" x14ac:dyDescent="0.25"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</row>
    <row r="534" spans="6:20" x14ac:dyDescent="0.25"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</row>
    <row r="535" spans="6:20" x14ac:dyDescent="0.25"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</row>
    <row r="536" spans="6:20" x14ac:dyDescent="0.25"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</row>
    <row r="537" spans="6:20" x14ac:dyDescent="0.25"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</row>
    <row r="538" spans="6:20" x14ac:dyDescent="0.25"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</row>
    <row r="539" spans="6:20" x14ac:dyDescent="0.25"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</row>
    <row r="540" spans="6:20" x14ac:dyDescent="0.25"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</row>
    <row r="541" spans="6:20" x14ac:dyDescent="0.25"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</row>
  </sheetData>
  <mergeCells count="4">
    <mergeCell ref="A1:E9"/>
    <mergeCell ref="F3:T3"/>
    <mergeCell ref="F5:T5"/>
    <mergeCell ref="F6:T6"/>
  </mergeCells>
  <phoneticPr fontId="0" type="noConversion"/>
  <conditionalFormatting sqref="A85:T86 A95:T97 A106:T108 A80:M80 O80:T80 A101:M105 O101:T105 A113:M113 O113:T113 A114:T115 A83:M84 O83:T84 A89:T90 A87:M88 O87:T88 A91:M91 O91:T91 A93:M94 O93:T94 A98:M98 O98:T98 A119:T121 A116:M118 O116:T118 A124:T125 A122:M123 O122:T123 A128:T129 A126:M127 O126:T127 A135:T139 A14:T79">
    <cfRule type="expression" dxfId="15" priority="16" stopIfTrue="1">
      <formula>MOD(ROW(),2)=1</formula>
    </cfRule>
  </conditionalFormatting>
  <conditionalFormatting sqref="A81:M82 O81:T82">
    <cfRule type="expression" dxfId="14" priority="15" stopIfTrue="1">
      <formula>MOD(ROW(),2)=1</formula>
    </cfRule>
  </conditionalFormatting>
  <conditionalFormatting sqref="A92:M92 O92:T92">
    <cfRule type="expression" dxfId="13" priority="14" stopIfTrue="1">
      <formula>MOD(ROW(),2)=1</formula>
    </cfRule>
  </conditionalFormatting>
  <conditionalFormatting sqref="A99:M100 O99:T100">
    <cfRule type="expression" dxfId="12" priority="13" stopIfTrue="1">
      <formula>MOD(ROW(),2)=1</formula>
    </cfRule>
  </conditionalFormatting>
  <conditionalFormatting sqref="A109:M111 O109:T111">
    <cfRule type="expression" dxfId="11" priority="12" stopIfTrue="1">
      <formula>MOD(ROW(),2)=1</formula>
    </cfRule>
  </conditionalFormatting>
  <conditionalFormatting sqref="A112:M112 O112:T112">
    <cfRule type="expression" dxfId="10" priority="11" stopIfTrue="1">
      <formula>MOD(ROW(),2)=1</formula>
    </cfRule>
  </conditionalFormatting>
  <conditionalFormatting sqref="A130:T130 A133:T134 A131:M132 O131:T132">
    <cfRule type="expression" dxfId="9" priority="10" stopIfTrue="1">
      <formula>MOD(ROW(),2)=1</formula>
    </cfRule>
  </conditionalFormatting>
  <conditionalFormatting sqref="N80:N84">
    <cfRule type="expression" dxfId="8" priority="9" stopIfTrue="1">
      <formula>MOD(ROW(),2)=1</formula>
    </cfRule>
  </conditionalFormatting>
  <conditionalFormatting sqref="N87:N88">
    <cfRule type="expression" dxfId="7" priority="8" stopIfTrue="1">
      <formula>MOD(ROW(),2)=1</formula>
    </cfRule>
  </conditionalFormatting>
  <conditionalFormatting sqref="N91:N94">
    <cfRule type="expression" dxfId="6" priority="7" stopIfTrue="1">
      <formula>MOD(ROW(),2)=1</formula>
    </cfRule>
  </conditionalFormatting>
  <conditionalFormatting sqref="N98:N105">
    <cfRule type="expression" dxfId="5" priority="6" stopIfTrue="1">
      <formula>MOD(ROW(),2)=1</formula>
    </cfRule>
  </conditionalFormatting>
  <conditionalFormatting sqref="N109:N113">
    <cfRule type="expression" dxfId="4" priority="5" stopIfTrue="1">
      <formula>MOD(ROW(),2)=1</formula>
    </cfRule>
  </conditionalFormatting>
  <conditionalFormatting sqref="N116:N118">
    <cfRule type="expression" dxfId="3" priority="4" stopIfTrue="1">
      <formula>MOD(ROW(),2)=1</formula>
    </cfRule>
  </conditionalFormatting>
  <conditionalFormatting sqref="N122:N123">
    <cfRule type="expression" dxfId="2" priority="3" stopIfTrue="1">
      <formula>MOD(ROW(),2)=1</formula>
    </cfRule>
  </conditionalFormatting>
  <conditionalFormatting sqref="N126:N127">
    <cfRule type="expression" dxfId="1" priority="2" stopIfTrue="1">
      <formula>MOD(ROW(),2)=1</formula>
    </cfRule>
  </conditionalFormatting>
  <conditionalFormatting sqref="N131:N132">
    <cfRule type="expression" dxfId="0" priority="1" stopIfTrue="1">
      <formula>MOD(ROW(),2)=1</formula>
    </cfRule>
  </conditionalFormatting>
  <printOptions horizontalCentered="1"/>
  <pageMargins left="0.25" right="0.25" top="0.5" bottom="0.5" header="0.5" footer="0.5"/>
  <pageSetup scale="77" fitToHeight="0" orientation="landscape" r:id="rId1"/>
  <headerFooter alignWithMargins="0"/>
  <rowBreaks count="2" manualBreakCount="2">
    <brk id="57" max="19" man="1"/>
    <brk id="96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2015 C-2B</vt:lpstr>
      <vt:lpstr>'2015 C-2B'!Print_Area</vt:lpstr>
      <vt:lpstr>'2015 C-2B'!Print_Area_MI</vt:lpstr>
      <vt:lpstr>'2015 C-2B'!Print_Titles</vt:lpstr>
      <vt:lpstr>'2015 C-2B'!Print_Titles_MI</vt:lpstr>
    </vt:vector>
  </TitlesOfParts>
  <Company>LSUS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Adnan M. Samhan</dc:creator>
  <cp:lastModifiedBy>Samhan, Adnan</cp:lastModifiedBy>
  <cp:lastPrinted>2014-08-25T16:25:27Z</cp:lastPrinted>
  <dcterms:created xsi:type="dcterms:W3CDTF">2002-09-16T15:29:55Z</dcterms:created>
  <dcterms:modified xsi:type="dcterms:W3CDTF">2015-08-15T18:09:59Z</dcterms:modified>
</cp:coreProperties>
</file>